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eco\Documents\スマエネ\R2年度\様式確定版\サイト公開版\"/>
    </mc:Choice>
  </mc:AlternateContent>
  <xr:revisionPtr revIDLastSave="0" documentId="8_{617C484F-DB7B-433F-90A8-56C7BA59DC73}" xr6:coauthVersionLast="45" xr6:coauthVersionMax="45" xr10:uidLastSave="{00000000-0000-0000-0000-000000000000}"/>
  <bookViews>
    <workbookView xWindow="-120" yWindow="-120" windowWidth="29040" windowHeight="15840" xr2:uid="{00000000-000D-0000-FFFF-FFFF00000000}"/>
  </bookViews>
  <sheets>
    <sheet name="様式第1号（共通）" sheetId="8" r:id="rId1"/>
    <sheet name="様式第１号別紙1（改修以外）" sheetId="9" r:id="rId2"/>
    <sheet name="様式第１号別紙2（省エネ改修）" sheetId="10" r:id="rId3"/>
    <sheet name="様式第１号別紙3（省エネ改修）" sheetId="12" r:id="rId4"/>
  </sheets>
  <definedNames>
    <definedName name="_xlnm.Print_Area" localSheetId="0">'様式第1号（共通）'!$A$1:$BL$179</definedName>
    <definedName name="_xlnm.Print_Area" localSheetId="1">'様式第１号別紙1（改修以外）'!$A$1:$BK$99</definedName>
    <definedName name="_xlnm.Print_Area" localSheetId="2">'様式第１号別紙2（省エネ改修）'!$A$1:$BK$57</definedName>
  </definedNames>
  <calcPr calcId="191029"/>
</workbook>
</file>

<file path=xl/calcChain.xml><?xml version="1.0" encoding="utf-8"?>
<calcChain xmlns="http://schemas.openxmlformats.org/spreadsheetml/2006/main">
  <c r="BC47" i="10" l="1"/>
  <c r="Z29" i="9"/>
  <c r="AY29" i="9" s="1"/>
  <c r="D81" i="12" l="1"/>
  <c r="BG80" i="12"/>
  <c r="BB80" i="12"/>
  <c r="AT80" i="12"/>
  <c r="BG79" i="12"/>
  <c r="BB79" i="12"/>
  <c r="AT79" i="12"/>
  <c r="BG78" i="12"/>
  <c r="BB78" i="12"/>
  <c r="AT78" i="12"/>
  <c r="BG77" i="12"/>
  <c r="BB77" i="12"/>
  <c r="AT77" i="12"/>
  <c r="BG76" i="12"/>
  <c r="BB76" i="12"/>
  <c r="AT76" i="12"/>
  <c r="BG75" i="12"/>
  <c r="BB75" i="12"/>
  <c r="AT75" i="12"/>
  <c r="BG74" i="12"/>
  <c r="BB74" i="12"/>
  <c r="AT74" i="12"/>
  <c r="BG73" i="12"/>
  <c r="BB73" i="12"/>
  <c r="AT73" i="12"/>
  <c r="BG72" i="12"/>
  <c r="BB72" i="12"/>
  <c r="AT72" i="12"/>
  <c r="BG70" i="12"/>
  <c r="BB70" i="12"/>
  <c r="AT70" i="12"/>
  <c r="BG69" i="12"/>
  <c r="BB69" i="12"/>
  <c r="AT69" i="12"/>
  <c r="BG68" i="12"/>
  <c r="BB68" i="12"/>
  <c r="AT68" i="12"/>
  <c r="BG67" i="12"/>
  <c r="BB67" i="12"/>
  <c r="AT67" i="12"/>
  <c r="BG66" i="12"/>
  <c r="BB66" i="12"/>
  <c r="AT66" i="12"/>
  <c r="BG65" i="12"/>
  <c r="BB65" i="12"/>
  <c r="AT65" i="12"/>
  <c r="BG64" i="12"/>
  <c r="BB64" i="12"/>
  <c r="AT64" i="12"/>
  <c r="BG63" i="12"/>
  <c r="BB63" i="12"/>
  <c r="AT63" i="12"/>
  <c r="BB62" i="12"/>
  <c r="BG62" i="12" s="1"/>
  <c r="AT62" i="12"/>
  <c r="BB61" i="12"/>
  <c r="BG61" i="12" s="1"/>
  <c r="AT61" i="12"/>
  <c r="BG59" i="12"/>
  <c r="BB59" i="12"/>
  <c r="AT59" i="12"/>
  <c r="BG58" i="12"/>
  <c r="BB58" i="12"/>
  <c r="AT58" i="12"/>
  <c r="BG57" i="12"/>
  <c r="BB57" i="12"/>
  <c r="AT57" i="12"/>
  <c r="BG56" i="12"/>
  <c r="BB56" i="12"/>
  <c r="AT56" i="12"/>
  <c r="BG55" i="12"/>
  <c r="BB55" i="12"/>
  <c r="AT55" i="12"/>
  <c r="BG54" i="12"/>
  <c r="BB54" i="12"/>
  <c r="AT54" i="12"/>
  <c r="BB53" i="12"/>
  <c r="BG53" i="12" s="1"/>
  <c r="AT53" i="12"/>
  <c r="BG35" i="12"/>
  <c r="BC35" i="12"/>
  <c r="S35" i="12"/>
  <c r="BG34" i="12"/>
  <c r="BC34" i="12"/>
  <c r="S34" i="12"/>
  <c r="BG33" i="12"/>
  <c r="BC33" i="12"/>
  <c r="S33" i="12"/>
  <c r="BG32" i="12"/>
  <c r="BC32" i="12"/>
  <c r="S32" i="12"/>
  <c r="BG31" i="12"/>
  <c r="BC31" i="12"/>
  <c r="S31" i="12"/>
  <c r="BG30" i="12"/>
  <c r="BC30" i="12"/>
  <c r="S30" i="12"/>
  <c r="BG29" i="12"/>
  <c r="BC29" i="12"/>
  <c r="S29" i="12"/>
  <c r="BG28" i="12"/>
  <c r="BC28" i="12"/>
  <c r="S28" i="12"/>
  <c r="BG27" i="12"/>
  <c r="BC27" i="12"/>
  <c r="S27" i="12"/>
  <c r="BG26" i="12"/>
  <c r="BC26" i="12"/>
  <c r="S26" i="12"/>
  <c r="BG25" i="12"/>
  <c r="BC25" i="12"/>
  <c r="S25" i="12"/>
  <c r="BG24" i="12"/>
  <c r="BC24" i="12"/>
  <c r="S24" i="12"/>
  <c r="BG23" i="12"/>
  <c r="BC23" i="12"/>
  <c r="S23" i="12"/>
  <c r="BG22" i="12"/>
  <c r="BC22" i="12"/>
  <c r="S22" i="12"/>
  <c r="BG21" i="12"/>
  <c r="BC21" i="12"/>
  <c r="S21" i="12"/>
  <c r="BG20" i="12"/>
  <c r="BC20" i="12"/>
  <c r="S20" i="12"/>
  <c r="BG19" i="12"/>
  <c r="BC19" i="12"/>
  <c r="S19" i="12"/>
  <c r="BG18" i="12"/>
  <c r="BC18" i="12"/>
  <c r="S18" i="12"/>
  <c r="BG17" i="12"/>
  <c r="BC17" i="12"/>
  <c r="S17" i="12"/>
  <c r="BG16" i="12"/>
  <c r="BC16" i="12"/>
  <c r="S16" i="12"/>
  <c r="BG15" i="12"/>
  <c r="BC15" i="12"/>
  <c r="S15" i="12"/>
  <c r="BG14" i="12"/>
  <c r="BC14" i="12"/>
  <c r="S14" i="12"/>
  <c r="BG13" i="12"/>
  <c r="BC13" i="12"/>
  <c r="S13" i="12"/>
  <c r="BG12" i="12"/>
  <c r="BC12" i="12"/>
  <c r="S12" i="12"/>
  <c r="BG11" i="12"/>
  <c r="BC11" i="12"/>
  <c r="S11" i="12"/>
  <c r="BG10" i="12"/>
  <c r="BC10" i="12"/>
  <c r="S10" i="12"/>
  <c r="BC9" i="12"/>
  <c r="BG9" i="12" s="1"/>
  <c r="BC8" i="12"/>
  <c r="BG8" i="12" s="1"/>
  <c r="BC7" i="12"/>
  <c r="BG7" i="12" s="1"/>
  <c r="BG36" i="12" l="1"/>
  <c r="BG81" i="12"/>
  <c r="BC46" i="10"/>
  <c r="BC53" i="10" l="1"/>
  <c r="BC52" i="10"/>
  <c r="BC51" i="10"/>
  <c r="BC48" i="10"/>
  <c r="AG50" i="10" s="1"/>
  <c r="BC50" i="10" s="1"/>
  <c r="BA56" i="10" l="1"/>
  <c r="AP50" i="10"/>
</calcChain>
</file>

<file path=xl/sharedStrings.xml><?xml version="1.0" encoding="utf-8"?>
<sst xmlns="http://schemas.openxmlformats.org/spreadsheetml/2006/main" count="490" uniqueCount="330">
  <si>
    <t>１　申請者</t>
    <rPh sb="2" eb="5">
      <t>シンセイシャ</t>
    </rPh>
    <phoneticPr fontId="1"/>
  </si>
  <si>
    <t>住所</t>
    <rPh sb="0" eb="2">
      <t>ジュウショ</t>
    </rPh>
    <phoneticPr fontId="1"/>
  </si>
  <si>
    <t>〒</t>
    <phoneticPr fontId="1"/>
  </si>
  <si>
    <t>氏名</t>
    <rPh sb="0" eb="2">
      <t>シメイ</t>
    </rPh>
    <phoneticPr fontId="1"/>
  </si>
  <si>
    <t>電話番号</t>
    <rPh sb="0" eb="2">
      <t>デンワ</t>
    </rPh>
    <rPh sb="2" eb="4">
      <t>バンゴウ</t>
    </rPh>
    <phoneticPr fontId="1"/>
  </si>
  <si>
    <t>連絡先</t>
    <rPh sb="0" eb="3">
      <t>レンラクサキ</t>
    </rPh>
    <phoneticPr fontId="1"/>
  </si>
  <si>
    <t>－</t>
    <phoneticPr fontId="1"/>
  </si>
  <si>
    <t>フリガナ</t>
    <phoneticPr fontId="1"/>
  </si>
  <si>
    <t>緊急連絡先</t>
    <rPh sb="0" eb="2">
      <t>キンキュウ</t>
    </rPh>
    <rPh sb="2" eb="5">
      <t>レンラクサキ</t>
    </rPh>
    <phoneticPr fontId="1"/>
  </si>
  <si>
    <t>電子メールアドレス</t>
    <rPh sb="0" eb="2">
      <t>デンシ</t>
    </rPh>
    <phoneticPr fontId="1"/>
  </si>
  <si>
    <t>※住民票に記載されている住所を記載してください</t>
    <rPh sb="15" eb="17">
      <t>キサイ</t>
    </rPh>
    <phoneticPr fontId="1"/>
  </si>
  <si>
    <t>蓄電池</t>
    <rPh sb="0" eb="3">
      <t>チクデンチ</t>
    </rPh>
    <phoneticPr fontId="1"/>
  </si>
  <si>
    <t>①</t>
    <phoneticPr fontId="1"/>
  </si>
  <si>
    <t>②</t>
    <phoneticPr fontId="1"/>
  </si>
  <si>
    <t>③</t>
    <phoneticPr fontId="1"/>
  </si>
  <si>
    <t>合計</t>
    <rPh sb="0" eb="2">
      <t>ゴウケイ</t>
    </rPh>
    <phoneticPr fontId="1"/>
  </si>
  <si>
    <t>イ　電力受給開始日</t>
    <rPh sb="2" eb="4">
      <t>デンリョク</t>
    </rPh>
    <rPh sb="4" eb="6">
      <t>ジュキュウ</t>
    </rPh>
    <rPh sb="6" eb="9">
      <t>カイシビ</t>
    </rPh>
    <phoneticPr fontId="1"/>
  </si>
  <si>
    <t>メーカー名</t>
    <rPh sb="4" eb="5">
      <t>メイ</t>
    </rPh>
    <phoneticPr fontId="1"/>
  </si>
  <si>
    <t>平成</t>
    <rPh sb="0" eb="2">
      <t>ヘイセイ</t>
    </rPh>
    <phoneticPr fontId="1"/>
  </si>
  <si>
    <t>年</t>
    <rPh sb="0" eb="1">
      <t>ネン</t>
    </rPh>
    <phoneticPr fontId="1"/>
  </si>
  <si>
    <t>月</t>
    <rPh sb="0" eb="1">
      <t>ゲツ</t>
    </rPh>
    <phoneticPr fontId="1"/>
  </si>
  <si>
    <t>日</t>
    <rPh sb="0" eb="1">
      <t>ヒ</t>
    </rPh>
    <phoneticPr fontId="1"/>
  </si>
  <si>
    <t>ＦＡＸ番号</t>
    <rPh sb="3" eb="5">
      <t>バンゴウ</t>
    </rPh>
    <phoneticPr fontId="1"/>
  </si>
  <si>
    <t>代行者名</t>
    <rPh sb="0" eb="3">
      <t>ダイコウシャ</t>
    </rPh>
    <rPh sb="3" eb="4">
      <t>メイ</t>
    </rPh>
    <phoneticPr fontId="1"/>
  </si>
  <si>
    <t>担当者名</t>
    <rPh sb="0" eb="3">
      <t>タントウシャ</t>
    </rPh>
    <rPh sb="3" eb="4">
      <t>メイ</t>
    </rPh>
    <phoneticPr fontId="1"/>
  </si>
  <si>
    <t>金融機関名</t>
    <rPh sb="0" eb="2">
      <t>キンユウ</t>
    </rPh>
    <rPh sb="2" eb="5">
      <t>キカンメイ</t>
    </rPh>
    <phoneticPr fontId="1"/>
  </si>
  <si>
    <t>金融機関コード</t>
    <rPh sb="0" eb="2">
      <t>キンユウ</t>
    </rPh>
    <rPh sb="2" eb="4">
      <t>キカン</t>
    </rPh>
    <phoneticPr fontId="1"/>
  </si>
  <si>
    <t>支店コード</t>
    <rPh sb="0" eb="2">
      <t>シテン</t>
    </rPh>
    <phoneticPr fontId="1"/>
  </si>
  <si>
    <t>４　補助金額に係る情報</t>
    <rPh sb="2" eb="5">
      <t>ホジョキン</t>
    </rPh>
    <rPh sb="5" eb="6">
      <t>ガク</t>
    </rPh>
    <rPh sb="7" eb="8">
      <t>カカ</t>
    </rPh>
    <rPh sb="9" eb="11">
      <t>ジョウホウ</t>
    </rPh>
    <phoneticPr fontId="1"/>
  </si>
  <si>
    <t>所在地</t>
    <rPh sb="0" eb="3">
      <t>ショザイチ</t>
    </rPh>
    <phoneticPr fontId="1"/>
  </si>
  <si>
    <t>対象設備</t>
    <rPh sb="0" eb="2">
      <t>タイショウ</t>
    </rPh>
    <rPh sb="2" eb="4">
      <t>セツビ</t>
    </rPh>
    <phoneticPr fontId="1"/>
  </si>
  <si>
    <t>No.</t>
    <phoneticPr fontId="1"/>
  </si>
  <si>
    <t>確認事項</t>
    <rPh sb="0" eb="2">
      <t>カクニン</t>
    </rPh>
    <rPh sb="2" eb="4">
      <t>ジコウ</t>
    </rPh>
    <phoneticPr fontId="1"/>
  </si>
  <si>
    <t>普通預金</t>
    <rPh sb="0" eb="2">
      <t>フツウ</t>
    </rPh>
    <rPh sb="2" eb="4">
      <t>ヨキン</t>
    </rPh>
    <phoneticPr fontId="1"/>
  </si>
  <si>
    <t>円</t>
    <rPh sb="0" eb="1">
      <t>エン</t>
    </rPh>
    <phoneticPr fontId="1"/>
  </si>
  <si>
    <t>，</t>
    <phoneticPr fontId="1"/>
  </si>
  <si>
    <t>※　携帯など，日中，連絡先がとれる番号</t>
    <rPh sb="2" eb="4">
      <t>ケイタイ</t>
    </rPh>
    <rPh sb="7" eb="9">
      <t>ニッチュウ</t>
    </rPh>
    <rPh sb="10" eb="13">
      <t>レンラクサキ</t>
    </rPh>
    <rPh sb="17" eb="19">
      <t>バンゴウ</t>
    </rPh>
    <phoneticPr fontId="1"/>
  </si>
  <si>
    <t>※携帯など，日中，連絡がとれる番号</t>
    <rPh sb="1" eb="3">
      <t>ケイタイ</t>
    </rPh>
    <rPh sb="6" eb="8">
      <t>ニッチュウ</t>
    </rPh>
    <rPh sb="9" eb="11">
      <t>レンラク</t>
    </rPh>
    <rPh sb="15" eb="17">
      <t>バンゴウ</t>
    </rPh>
    <phoneticPr fontId="1"/>
  </si>
  <si>
    <t>※　振込先の口座名義は，「１申請者」欄に記載の氏名と同一にしてください。</t>
    <rPh sb="2" eb="5">
      <t>フリコミサキ</t>
    </rPh>
    <rPh sb="6" eb="8">
      <t>コウザ</t>
    </rPh>
    <rPh sb="8" eb="10">
      <t>メイギ</t>
    </rPh>
    <rPh sb="14" eb="17">
      <t>シンセイシャ</t>
    </rPh>
    <rPh sb="18" eb="19">
      <t>ラン</t>
    </rPh>
    <rPh sb="20" eb="22">
      <t>キサイ</t>
    </rPh>
    <rPh sb="23" eb="25">
      <t>シメイ</t>
    </rPh>
    <rPh sb="26" eb="28">
      <t>ドウイツ</t>
    </rPh>
    <phoneticPr fontId="1"/>
  </si>
  <si>
    <t>④</t>
    <phoneticPr fontId="1"/>
  </si>
  <si>
    <t>⑤</t>
    <phoneticPr fontId="1"/>
  </si>
  <si>
    <t>　交付申請書及び添付書類について，虚偽の事実はありません。</t>
    <rPh sb="1" eb="3">
      <t>コウフ</t>
    </rPh>
    <rPh sb="3" eb="6">
      <t>シンセイショ</t>
    </rPh>
    <rPh sb="6" eb="7">
      <t>オヨ</t>
    </rPh>
    <rPh sb="8" eb="10">
      <t>テンプ</t>
    </rPh>
    <rPh sb="10" eb="12">
      <t>ショルイ</t>
    </rPh>
    <rPh sb="17" eb="19">
      <t>キョギ</t>
    </rPh>
    <rPh sb="20" eb="22">
      <t>ジジツ</t>
    </rPh>
    <phoneticPr fontId="1"/>
  </si>
  <si>
    <t>ニ　蓄電池容量</t>
    <rPh sb="2" eb="5">
      <t>チクデンチ</t>
    </rPh>
    <rPh sb="5" eb="7">
      <t>ヨウリョウ</t>
    </rPh>
    <phoneticPr fontId="1"/>
  </si>
  <si>
    <t>必ず申請者自身が次の項目を確認し，相違がなければ右欄にチェックをしてください。</t>
    <rPh sb="0" eb="1">
      <t>カナラ</t>
    </rPh>
    <rPh sb="2" eb="5">
      <t>シンセイシャ</t>
    </rPh>
    <rPh sb="5" eb="7">
      <t>ジシン</t>
    </rPh>
    <rPh sb="8" eb="9">
      <t>ツギ</t>
    </rPh>
    <rPh sb="10" eb="12">
      <t>コウモク</t>
    </rPh>
    <rPh sb="13" eb="15">
      <t>カクニン</t>
    </rPh>
    <rPh sb="17" eb="19">
      <t>ソウイ</t>
    </rPh>
    <rPh sb="24" eb="25">
      <t>ミギ</t>
    </rPh>
    <rPh sb="25" eb="26">
      <t>ラン</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</si>
  <si>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</si>
  <si>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</si>
  <si>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</si>
  <si>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</si>
  <si>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t>
  </si>
  <si>
    <t>個人</t>
    <rPh sb="0" eb="2">
      <t>コジン</t>
    </rPh>
    <phoneticPr fontId="1"/>
  </si>
  <si>
    <t>法人</t>
    <rPh sb="0" eb="2">
      <t>ホウジン</t>
    </rPh>
    <phoneticPr fontId="1"/>
  </si>
  <si>
    <t>個人事業主</t>
    <rPh sb="0" eb="2">
      <t>コジン</t>
    </rPh>
    <rPh sb="2" eb="5">
      <t>ジギョウヌシ</t>
    </rPh>
    <phoneticPr fontId="1"/>
  </si>
  <si>
    <t>〒</t>
    <phoneticPr fontId="1"/>
  </si>
  <si>
    <t>－</t>
    <phoneticPr fontId="1"/>
  </si>
  <si>
    <t>宮城県</t>
    <rPh sb="0" eb="3">
      <t>ミヤギケン</t>
    </rPh>
    <phoneticPr fontId="1"/>
  </si>
  <si>
    <t>３　建築区分</t>
    <rPh sb="2" eb="4">
      <t>ケンチク</t>
    </rPh>
    <rPh sb="4" eb="6">
      <t>クブン</t>
    </rPh>
    <phoneticPr fontId="1"/>
  </si>
  <si>
    <t>※　原則として，申請者等が自ら居住する住宅に設備等を導入した場合に，補助対象とします。</t>
    <rPh sb="2" eb="4">
      <t>ゲンソク</t>
    </rPh>
    <rPh sb="8" eb="11">
      <t>シンセイシャ</t>
    </rPh>
    <rPh sb="24" eb="25">
      <t>トウ</t>
    </rPh>
    <rPh sb="26" eb="28">
      <t>ドウニュウ</t>
    </rPh>
    <phoneticPr fontId="1"/>
  </si>
  <si>
    <t>既存住宅省エネルギー改修</t>
    <rPh sb="0" eb="2">
      <t>キソン</t>
    </rPh>
    <rPh sb="2" eb="4">
      <t>ジュウタク</t>
    </rPh>
    <rPh sb="4" eb="5">
      <t>ショウ</t>
    </rPh>
    <rPh sb="10" eb="12">
      <t>カイシュウ</t>
    </rPh>
    <phoneticPr fontId="1"/>
  </si>
  <si>
    <t>５　手続き代行者に係る情報</t>
    <phoneticPr fontId="1"/>
  </si>
  <si>
    <t>６　補助金振り込み先に関する情報</t>
    <rPh sb="2" eb="5">
      <t>ホジョキン</t>
    </rPh>
    <rPh sb="5" eb="6">
      <t>フ</t>
    </rPh>
    <rPh sb="7" eb="8">
      <t>コ</t>
    </rPh>
    <rPh sb="9" eb="10">
      <t>サキ</t>
    </rPh>
    <rPh sb="11" eb="12">
      <t>カン</t>
    </rPh>
    <rPh sb="14" eb="16">
      <t>ジョウホウ</t>
    </rPh>
    <phoneticPr fontId="1"/>
  </si>
  <si>
    <t>７　申請者による確認欄</t>
    <rPh sb="2" eb="5">
      <t>シンセイシャ</t>
    </rPh>
    <rPh sb="8" eb="10">
      <t>カクニン</t>
    </rPh>
    <rPh sb="10" eb="11">
      <t>ラン</t>
    </rPh>
    <phoneticPr fontId="1"/>
  </si>
  <si>
    <t>※支店名・営業所名も記載してください。</t>
  </si>
  <si>
    <t>既存住宅（一戸建て）</t>
    <rPh sb="0" eb="2">
      <t>キソン</t>
    </rPh>
    <rPh sb="2" eb="4">
      <t>ジュウタク</t>
    </rPh>
    <rPh sb="5" eb="7">
      <t>イッコ</t>
    </rPh>
    <rPh sb="7" eb="8">
      <t>ダ</t>
    </rPh>
    <phoneticPr fontId="1"/>
  </si>
  <si>
    <t>既存住宅（共同住宅）</t>
    <rPh sb="0" eb="2">
      <t>キソン</t>
    </rPh>
    <rPh sb="2" eb="4">
      <t>ジュウタク</t>
    </rPh>
    <rPh sb="5" eb="7">
      <t>キョウドウ</t>
    </rPh>
    <rPh sb="7" eb="9">
      <t>ジュウタク</t>
    </rPh>
    <phoneticPr fontId="1"/>
  </si>
  <si>
    <t>．</t>
    <phoneticPr fontId="1"/>
  </si>
  <si>
    <t>kW</t>
    <phoneticPr fontId="1"/>
  </si>
  <si>
    <t>新設</t>
    <rPh sb="0" eb="2">
      <t>シンセツ</t>
    </rPh>
    <phoneticPr fontId="1"/>
  </si>
  <si>
    <t>既存のシステムに増設</t>
    <rPh sb="0" eb="2">
      <t>キソン</t>
    </rPh>
    <rPh sb="8" eb="10">
      <t>ゾウセツ</t>
    </rPh>
    <phoneticPr fontId="1"/>
  </si>
  <si>
    <t>ハ　メーカー名</t>
    <rPh sb="6" eb="7">
      <t>メイ</t>
    </rPh>
    <phoneticPr fontId="1"/>
  </si>
  <si>
    <t>小数点第2位まで（第3位を四捨五入）</t>
    <rPh sb="0" eb="3">
      <t>ショウスウテン</t>
    </rPh>
    <rPh sb="3" eb="4">
      <t>ダイ</t>
    </rPh>
    <rPh sb="5" eb="6">
      <t>イ</t>
    </rPh>
    <rPh sb="9" eb="10">
      <t>ダイ</t>
    </rPh>
    <rPh sb="11" eb="12">
      <t>イ</t>
    </rPh>
    <rPh sb="13" eb="17">
      <t>シシャゴニュウ</t>
    </rPh>
    <phoneticPr fontId="1"/>
  </si>
  <si>
    <t>型式名</t>
    <rPh sb="0" eb="1">
      <t>カタ</t>
    </rPh>
    <rPh sb="1" eb="2">
      <t>シキ</t>
    </rPh>
    <rPh sb="2" eb="3">
      <t>メイ</t>
    </rPh>
    <phoneticPr fontId="1"/>
  </si>
  <si>
    <t>イ　購入年月日（領収書等の領収日）</t>
    <rPh sb="2" eb="4">
      <t>コウニュウ</t>
    </rPh>
    <rPh sb="4" eb="7">
      <t>ネンガッピ</t>
    </rPh>
    <rPh sb="8" eb="11">
      <t>リョウシュウショ</t>
    </rPh>
    <rPh sb="11" eb="12">
      <t>トウ</t>
    </rPh>
    <rPh sb="13" eb="16">
      <t>リョウシュウビ</t>
    </rPh>
    <phoneticPr fontId="1"/>
  </si>
  <si>
    <t>ロ　メーカー名</t>
    <rPh sb="6" eb="7">
      <t>メイ</t>
    </rPh>
    <phoneticPr fontId="1"/>
  </si>
  <si>
    <t>SII登録型番（パッケージ型番）</t>
    <rPh sb="3" eb="5">
      <t>トウロク</t>
    </rPh>
    <rPh sb="5" eb="7">
      <t>カタバン</t>
    </rPh>
    <rPh sb="13" eb="14">
      <t>ガタ</t>
    </rPh>
    <rPh sb="14" eb="15">
      <t>バン</t>
    </rPh>
    <phoneticPr fontId="1"/>
  </si>
  <si>
    <t>ハ　設置機器の国補助（ＳＩＩ）における登録</t>
    <rPh sb="2" eb="4">
      <t>セッチ</t>
    </rPh>
    <rPh sb="4" eb="6">
      <t>キキ</t>
    </rPh>
    <rPh sb="7" eb="8">
      <t>クニ</t>
    </rPh>
    <rPh sb="8" eb="10">
      <t>ホジョ</t>
    </rPh>
    <rPh sb="19" eb="21">
      <t>トウロク</t>
    </rPh>
    <phoneticPr fontId="1"/>
  </si>
  <si>
    <t>国補助(ＳＩＩ)の補助対象として
登録を受けている機種である</t>
    <rPh sb="0" eb="1">
      <t>クニ</t>
    </rPh>
    <rPh sb="1" eb="3">
      <t>ホジョ</t>
    </rPh>
    <rPh sb="9" eb="11">
      <t>ホジョ</t>
    </rPh>
    <rPh sb="11" eb="13">
      <t>タイショウ</t>
    </rPh>
    <rPh sb="17" eb="19">
      <t>トウロク</t>
    </rPh>
    <rPh sb="20" eb="21">
      <t>ウ</t>
    </rPh>
    <rPh sb="25" eb="27">
      <t>キシュ</t>
    </rPh>
    <phoneticPr fontId="1"/>
  </si>
  <si>
    <t>kWh</t>
    <phoneticPr fontId="1"/>
  </si>
  <si>
    <t>ロ　燃料電池ユニットのメーカー名・型式名</t>
    <rPh sb="2" eb="4">
      <t>ネンリョウ</t>
    </rPh>
    <rPh sb="4" eb="6">
      <t>デンチ</t>
    </rPh>
    <rPh sb="15" eb="16">
      <t>メイ</t>
    </rPh>
    <rPh sb="17" eb="18">
      <t>カタ</t>
    </rPh>
    <rPh sb="18" eb="19">
      <t>シキ</t>
    </rPh>
    <rPh sb="19" eb="20">
      <t>メイ</t>
    </rPh>
    <phoneticPr fontId="1"/>
  </si>
  <si>
    <t>ハ　貯湯ユニットのメーカー名・型式名</t>
    <rPh sb="2" eb="3">
      <t>タ</t>
    </rPh>
    <rPh sb="3" eb="4">
      <t>ユ</t>
    </rPh>
    <rPh sb="13" eb="14">
      <t>メイ</t>
    </rPh>
    <rPh sb="15" eb="16">
      <t>カタ</t>
    </rPh>
    <rPh sb="16" eb="17">
      <t>シキ</t>
    </rPh>
    <rPh sb="17" eb="18">
      <t>メイ</t>
    </rPh>
    <phoneticPr fontId="1"/>
  </si>
  <si>
    <t>発電出力</t>
    <rPh sb="0" eb="2">
      <t>ハツデン</t>
    </rPh>
    <rPh sb="2" eb="4">
      <t>シュツリョク</t>
    </rPh>
    <phoneticPr fontId="1"/>
  </si>
  <si>
    <t>kW</t>
    <phoneticPr fontId="1"/>
  </si>
  <si>
    <t>１　概要</t>
    <rPh sb="2" eb="4">
      <t>ガイヨウ</t>
    </rPh>
    <phoneticPr fontId="1"/>
  </si>
  <si>
    <t>工事概要書【既存住宅省エネルギー改修】</t>
    <rPh sb="0" eb="2">
      <t>コウジ</t>
    </rPh>
    <rPh sb="2" eb="5">
      <t>ガイヨウショ</t>
    </rPh>
    <rPh sb="6" eb="8">
      <t>キソン</t>
    </rPh>
    <rPh sb="8" eb="10">
      <t>ジュウタク</t>
    </rPh>
    <rPh sb="10" eb="11">
      <t>ショウ</t>
    </rPh>
    <rPh sb="16" eb="18">
      <t>カイシュウ</t>
    </rPh>
    <phoneticPr fontId="1"/>
  </si>
  <si>
    <t>（１）対象住宅</t>
    <rPh sb="3" eb="5">
      <t>タイショウ</t>
    </rPh>
    <rPh sb="5" eb="7">
      <t>ジュウタク</t>
    </rPh>
    <phoneticPr fontId="1"/>
  </si>
  <si>
    <t>昭和</t>
    <rPh sb="0" eb="2">
      <t>ショウワ</t>
    </rPh>
    <phoneticPr fontId="1"/>
  </si>
  <si>
    <t>・</t>
    <phoneticPr fontId="1"/>
  </si>
  <si>
    <t>月</t>
    <rPh sb="0" eb="1">
      <t>ツキ</t>
    </rPh>
    <phoneticPr fontId="1"/>
  </si>
  <si>
    <t>一戸建て</t>
    <rPh sb="0" eb="2">
      <t>イッコ</t>
    </rPh>
    <rPh sb="2" eb="3">
      <t>ダ</t>
    </rPh>
    <phoneticPr fontId="1"/>
  </si>
  <si>
    <t>分譲マンション</t>
    <rPh sb="0" eb="2">
      <t>ブンジョウ</t>
    </rPh>
    <phoneticPr fontId="1"/>
  </si>
  <si>
    <t>共同住宅(※)</t>
    <rPh sb="0" eb="2">
      <t>キョウドウ</t>
    </rPh>
    <rPh sb="2" eb="4">
      <t>ジュウタク</t>
    </rPh>
    <phoneticPr fontId="1"/>
  </si>
  <si>
    <t>※分譲マンションを除く</t>
    <rPh sb="1" eb="3">
      <t>ブンジョウ</t>
    </rPh>
    <rPh sb="9" eb="10">
      <t>ノゾ</t>
    </rPh>
    <phoneticPr fontId="1"/>
  </si>
  <si>
    <t>店舗兼住宅</t>
    <rPh sb="0" eb="2">
      <t>テンポ</t>
    </rPh>
    <rPh sb="2" eb="3">
      <t>ケン</t>
    </rPh>
    <rPh sb="3" eb="5">
      <t>ジュウタク</t>
    </rPh>
    <phoneticPr fontId="1"/>
  </si>
  <si>
    <t>（２）施工業者</t>
    <rPh sb="3" eb="5">
      <t>セコウ</t>
    </rPh>
    <rPh sb="5" eb="7">
      <t>ギョウシャ</t>
    </rPh>
    <phoneticPr fontId="1"/>
  </si>
  <si>
    <t>　手続代行者と異なる場合には，下記枠線内に記載願います。</t>
    <rPh sb="1" eb="3">
      <t>テツヅキ</t>
    </rPh>
    <rPh sb="3" eb="6">
      <t>ダイコウシャ</t>
    </rPh>
    <rPh sb="7" eb="8">
      <t>コト</t>
    </rPh>
    <rPh sb="10" eb="12">
      <t>バアイ</t>
    </rPh>
    <rPh sb="15" eb="17">
      <t>カキ</t>
    </rPh>
    <rPh sb="17" eb="18">
      <t>ワク</t>
    </rPh>
    <rPh sb="18" eb="19">
      <t>セン</t>
    </rPh>
    <rPh sb="19" eb="20">
      <t>ナイ</t>
    </rPh>
    <rPh sb="21" eb="23">
      <t>キサイ</t>
    </rPh>
    <rPh sb="23" eb="24">
      <t>ネガ</t>
    </rPh>
    <phoneticPr fontId="1"/>
  </si>
  <si>
    <t>施工業者名</t>
    <rPh sb="0" eb="2">
      <t>セコウ</t>
    </rPh>
    <rPh sb="2" eb="4">
      <t>ギョウシャ</t>
    </rPh>
    <rPh sb="4" eb="5">
      <t>メイ</t>
    </rPh>
    <phoneticPr fontId="1"/>
  </si>
  <si>
    <t>※</t>
    <phoneticPr fontId="1"/>
  </si>
  <si>
    <t>工事請負契約書等の記載内容と一致させてください。</t>
    <rPh sb="0" eb="2">
      <t>コウジ</t>
    </rPh>
    <rPh sb="2" eb="4">
      <t>ウケオイ</t>
    </rPh>
    <rPh sb="4" eb="6">
      <t>ケイヤク</t>
    </rPh>
    <rPh sb="6" eb="7">
      <t>ショ</t>
    </rPh>
    <rPh sb="7" eb="8">
      <t>トウ</t>
    </rPh>
    <rPh sb="9" eb="11">
      <t>キサイ</t>
    </rPh>
    <rPh sb="11" eb="13">
      <t>ナイヨウ</t>
    </rPh>
    <rPh sb="14" eb="16">
      <t>イッチ</t>
    </rPh>
    <phoneticPr fontId="1"/>
  </si>
  <si>
    <t>２　窓等開口部の断熱改修工事</t>
    <rPh sb="2" eb="3">
      <t>マド</t>
    </rPh>
    <rPh sb="3" eb="4">
      <t>トウ</t>
    </rPh>
    <rPh sb="4" eb="7">
      <t>カイコウブ</t>
    </rPh>
    <rPh sb="8" eb="10">
      <t>ダンネツ</t>
    </rPh>
    <rPh sb="10" eb="12">
      <t>カイシュウ</t>
    </rPh>
    <rPh sb="12" eb="14">
      <t>コウジ</t>
    </rPh>
    <phoneticPr fontId="1"/>
  </si>
  <si>
    <t>各項目に記載するとともに，□には該当する項目に✓を記入願います。</t>
    <rPh sb="0" eb="3">
      <t>カクコウモク</t>
    </rPh>
    <rPh sb="4" eb="6">
      <t>キサイ</t>
    </rPh>
    <rPh sb="16" eb="18">
      <t>ガイトウ</t>
    </rPh>
    <rPh sb="20" eb="22">
      <t>コウモク</t>
    </rPh>
    <rPh sb="25" eb="27">
      <t>キニュウ</t>
    </rPh>
    <rPh sb="27" eb="28">
      <t>ネガ</t>
    </rPh>
    <phoneticPr fontId="1"/>
  </si>
  <si>
    <t>施工箇所</t>
    <rPh sb="0" eb="2">
      <t>セコウ</t>
    </rPh>
    <rPh sb="2" eb="4">
      <t>カショ</t>
    </rPh>
    <phoneticPr fontId="1"/>
  </si>
  <si>
    <t>玄関</t>
    <rPh sb="0" eb="2">
      <t>ゲンカン</t>
    </rPh>
    <phoneticPr fontId="1"/>
  </si>
  <si>
    <t>工事内容書【窓等開口部の断熱改修工事】</t>
    <rPh sb="0" eb="2">
      <t>コウジ</t>
    </rPh>
    <rPh sb="2" eb="4">
      <t>ナイヨウ</t>
    </rPh>
    <rPh sb="4" eb="5">
      <t>ショ</t>
    </rPh>
    <rPh sb="6" eb="7">
      <t>マド</t>
    </rPh>
    <rPh sb="7" eb="8">
      <t>トウ</t>
    </rPh>
    <rPh sb="8" eb="11">
      <t>カイコウブ</t>
    </rPh>
    <rPh sb="12" eb="14">
      <t>ダンネツ</t>
    </rPh>
    <rPh sb="14" eb="16">
      <t>カイシュウ</t>
    </rPh>
    <rPh sb="16" eb="18">
      <t>コウジ</t>
    </rPh>
    <phoneticPr fontId="1"/>
  </si>
  <si>
    <t>番号</t>
    <rPh sb="0" eb="2">
      <t>バンゴウ</t>
    </rPh>
    <phoneticPr fontId="1"/>
  </si>
  <si>
    <t>改修後</t>
    <rPh sb="0" eb="2">
      <t>カイシュウ</t>
    </rPh>
    <rPh sb="2" eb="3">
      <t>ゴ</t>
    </rPh>
    <phoneticPr fontId="1"/>
  </si>
  <si>
    <t>施工方法</t>
    <rPh sb="0" eb="2">
      <t>セコウ</t>
    </rPh>
    <rPh sb="2" eb="4">
      <t>ホウホウ</t>
    </rPh>
    <phoneticPr fontId="1"/>
  </si>
  <si>
    <t>建具の種類</t>
    <rPh sb="0" eb="2">
      <t>タテグ</t>
    </rPh>
    <rPh sb="3" eb="5">
      <t>シュルイ</t>
    </rPh>
    <phoneticPr fontId="1"/>
  </si>
  <si>
    <t>建具の材質</t>
    <rPh sb="0" eb="2">
      <t>タテグ</t>
    </rPh>
    <rPh sb="3" eb="5">
      <t>ザイシツ</t>
    </rPh>
    <phoneticPr fontId="1"/>
  </si>
  <si>
    <t>ガラスの仕様</t>
    <rPh sb="4" eb="6">
      <t>シヨウ</t>
    </rPh>
    <phoneticPr fontId="1"/>
  </si>
  <si>
    <t>玄関（引戸）</t>
    <rPh sb="0" eb="2">
      <t>ゲンカン</t>
    </rPh>
    <rPh sb="3" eb="5">
      <t>ヒキド</t>
    </rPh>
    <phoneticPr fontId="1"/>
  </si>
  <si>
    <t>二重構造</t>
    <rPh sb="0" eb="2">
      <t>ニジュウ</t>
    </rPh>
    <rPh sb="2" eb="4">
      <t>コウゾウ</t>
    </rPh>
    <phoneticPr fontId="1"/>
  </si>
  <si>
    <t>外：アルミサッシ
内：樹脂</t>
    <rPh sb="0" eb="1">
      <t>ソト</t>
    </rPh>
    <rPh sb="9" eb="10">
      <t>ウチ</t>
    </rPh>
    <rPh sb="11" eb="13">
      <t>ジュシ</t>
    </rPh>
    <phoneticPr fontId="1"/>
  </si>
  <si>
    <t>木製</t>
    <rPh sb="0" eb="2">
      <t>モクセイ</t>
    </rPh>
    <phoneticPr fontId="1"/>
  </si>
  <si>
    <t>外：単板ガラス（既存）
内：単板ガラス（新規）</t>
    <rPh sb="0" eb="1">
      <t>ソト</t>
    </rPh>
    <rPh sb="2" eb="3">
      <t>タン</t>
    </rPh>
    <rPh sb="3" eb="4">
      <t>イタ</t>
    </rPh>
    <rPh sb="8" eb="10">
      <t>キソン</t>
    </rPh>
    <rPh sb="12" eb="13">
      <t>ウチ</t>
    </rPh>
    <rPh sb="14" eb="15">
      <t>タン</t>
    </rPh>
    <rPh sb="15" eb="16">
      <t>イタ</t>
    </rPh>
    <rPh sb="20" eb="22">
      <t>シンキ</t>
    </rPh>
    <phoneticPr fontId="1"/>
  </si>
  <si>
    <t>低放射複層ガラス（12mm）</t>
    <rPh sb="0" eb="1">
      <t>テイ</t>
    </rPh>
    <rPh sb="1" eb="3">
      <t>ホウシャ</t>
    </rPh>
    <rPh sb="3" eb="5">
      <t>フクソウ</t>
    </rPh>
    <phoneticPr fontId="1"/>
  </si>
  <si>
    <t>熱貫流率
(W/㎡･K)</t>
    <rPh sb="0" eb="1">
      <t>ネツ</t>
    </rPh>
    <rPh sb="1" eb="3">
      <t>カンリュウ</t>
    </rPh>
    <rPh sb="3" eb="4">
      <t>リツ</t>
    </rPh>
    <phoneticPr fontId="1"/>
  </si>
  <si>
    <t>記載例</t>
    <rPh sb="0" eb="2">
      <t>キサイ</t>
    </rPh>
    <rPh sb="2" eb="3">
      <t>レイ</t>
    </rPh>
    <phoneticPr fontId="1"/>
  </si>
  <si>
    <t>工事内容書【屋根又は天井，壁，床の断熱改修工事】</t>
    <rPh sb="0" eb="2">
      <t>コウジ</t>
    </rPh>
    <rPh sb="2" eb="4">
      <t>ナイヨウ</t>
    </rPh>
    <rPh sb="4" eb="5">
      <t>ショ</t>
    </rPh>
    <rPh sb="6" eb="8">
      <t>ヤネ</t>
    </rPh>
    <rPh sb="8" eb="9">
      <t>マタ</t>
    </rPh>
    <rPh sb="10" eb="12">
      <t>テンジョウ</t>
    </rPh>
    <rPh sb="13" eb="14">
      <t>カベ</t>
    </rPh>
    <rPh sb="15" eb="16">
      <t>ユカ</t>
    </rPh>
    <rPh sb="17" eb="19">
      <t>ダンネツ</t>
    </rPh>
    <rPh sb="19" eb="21">
      <t>カイシュウ</t>
    </rPh>
    <rPh sb="21" eb="23">
      <t>コウジ</t>
    </rPh>
    <phoneticPr fontId="1"/>
  </si>
  <si>
    <t>施工部位
及び箇所</t>
    <rPh sb="0" eb="2">
      <t>セコウ</t>
    </rPh>
    <rPh sb="2" eb="4">
      <t>ブイ</t>
    </rPh>
    <rPh sb="5" eb="6">
      <t>オヨ</t>
    </rPh>
    <rPh sb="7" eb="9">
      <t>カショ</t>
    </rPh>
    <phoneticPr fontId="1"/>
  </si>
  <si>
    <t>断熱材の
施工方法</t>
    <rPh sb="0" eb="3">
      <t>ダンネツザイ</t>
    </rPh>
    <rPh sb="5" eb="7">
      <t>セコウ</t>
    </rPh>
    <rPh sb="7" eb="9">
      <t>ホウホウ</t>
    </rPh>
    <phoneticPr fontId="1"/>
  </si>
  <si>
    <t>断熱材の種類</t>
    <rPh sb="0" eb="2">
      <t>ダンネツ</t>
    </rPh>
    <rPh sb="2" eb="3">
      <t>ザイ</t>
    </rPh>
    <rPh sb="4" eb="6">
      <t>シュルイ</t>
    </rPh>
    <phoneticPr fontId="1"/>
  </si>
  <si>
    <t>【壁】</t>
    <rPh sb="1" eb="2">
      <t>カベ</t>
    </rPh>
    <phoneticPr fontId="1"/>
  </si>
  <si>
    <t>【床】</t>
    <rPh sb="1" eb="2">
      <t>ユカ</t>
    </rPh>
    <phoneticPr fontId="1"/>
  </si>
  <si>
    <t>全体</t>
    <rPh sb="0" eb="2">
      <t>ゼンタイ</t>
    </rPh>
    <phoneticPr fontId="1"/>
  </si>
  <si>
    <t>充填断熱工法</t>
    <rPh sb="0" eb="2">
      <t>ジュウテン</t>
    </rPh>
    <rPh sb="2" eb="4">
      <t>ダンネツ</t>
    </rPh>
    <rPh sb="4" eb="6">
      <t>コウホウ</t>
    </rPh>
    <phoneticPr fontId="1"/>
  </si>
  <si>
    <t>壁①～③,⑦</t>
    <rPh sb="0" eb="1">
      <t>カベ</t>
    </rPh>
    <phoneticPr fontId="1"/>
  </si>
  <si>
    <t>1階南面</t>
    <rPh sb="1" eb="2">
      <t>カイ</t>
    </rPh>
    <rPh sb="2" eb="3">
      <t>ミナミ</t>
    </rPh>
    <rPh sb="3" eb="4">
      <t>メン</t>
    </rPh>
    <phoneticPr fontId="1"/>
  </si>
  <si>
    <t>吹込み用グラスウール(GW-131K)</t>
    <rPh sb="0" eb="2">
      <t>フキコ</t>
    </rPh>
    <rPh sb="3" eb="4">
      <t>ヨウ</t>
    </rPh>
    <phoneticPr fontId="1"/>
  </si>
  <si>
    <t>既設：吹込み用グラスウール（GW-131K）</t>
    <rPh sb="0" eb="2">
      <t>キセツ</t>
    </rPh>
    <rPh sb="3" eb="5">
      <t>フキコ</t>
    </rPh>
    <rPh sb="6" eb="7">
      <t>ヨウ</t>
    </rPh>
    <phoneticPr fontId="1"/>
  </si>
  <si>
    <t>２　補助対象設備等を導入した場所</t>
    <rPh sb="8" eb="9">
      <t>トウ</t>
    </rPh>
    <rPh sb="10" eb="12">
      <t>ドウニュウ</t>
    </rPh>
    <rPh sb="14" eb="16">
      <t>バショ</t>
    </rPh>
    <phoneticPr fontId="1"/>
  </si>
  <si>
    <t>地中熱ヒートポンプシステム</t>
    <rPh sb="0" eb="2">
      <t>チチュウ</t>
    </rPh>
    <rPh sb="2" eb="3">
      <t>ネツ</t>
    </rPh>
    <phoneticPr fontId="1"/>
  </si>
  <si>
    <t>Ｖ２Ｈ</t>
    <phoneticPr fontId="1"/>
  </si>
  <si>
    <t>申請者の住所と一致</t>
    <rPh sb="0" eb="3">
      <t>シンセイシャ</t>
    </rPh>
    <rPh sb="4" eb="6">
      <t>ジュウショ</t>
    </rPh>
    <rPh sb="7" eb="9">
      <t>イッチ</t>
    </rPh>
    <phoneticPr fontId="1"/>
  </si>
  <si>
    <t>チェック</t>
    <phoneticPr fontId="1"/>
  </si>
  <si>
    <t>２　地中熱ヒートポンプシステム</t>
    <rPh sb="2" eb="4">
      <t>チチュウ</t>
    </rPh>
    <rPh sb="4" eb="5">
      <t>ネツ</t>
    </rPh>
    <phoneticPr fontId="1"/>
  </si>
  <si>
    <t>イ　工事完了日</t>
    <rPh sb="2" eb="4">
      <t>コウジ</t>
    </rPh>
    <rPh sb="4" eb="7">
      <t>カンリョウビ</t>
    </rPh>
    <phoneticPr fontId="1"/>
  </si>
  <si>
    <t>３　蓄電池</t>
    <rPh sb="2" eb="5">
      <t>チクデンチ</t>
    </rPh>
    <phoneticPr fontId="1"/>
  </si>
  <si>
    <t>４　Ｖ２Ｈ</t>
    <phoneticPr fontId="1"/>
  </si>
  <si>
    <t>ガラス交換</t>
    <rPh sb="3" eb="5">
      <t>コウカン</t>
    </rPh>
    <phoneticPr fontId="1"/>
  </si>
  <si>
    <t>一重構造</t>
    <rPh sb="0" eb="1">
      <t>イチ</t>
    </rPh>
    <rPh sb="1" eb="2">
      <t>ジュウ</t>
    </rPh>
    <rPh sb="2" eb="4">
      <t>コウゾウ</t>
    </rPh>
    <phoneticPr fontId="1"/>
  </si>
  <si>
    <t>三重構造</t>
    <rPh sb="0" eb="2">
      <t>ミエ</t>
    </rPh>
    <rPh sb="2" eb="4">
      <t>コウゾウ</t>
    </rPh>
    <phoneticPr fontId="1"/>
  </si>
  <si>
    <t>窓サイズ（mm）</t>
    <rPh sb="0" eb="1">
      <t>マド</t>
    </rPh>
    <phoneticPr fontId="1"/>
  </si>
  <si>
    <t>幅（Ｗ）</t>
    <rPh sb="0" eb="1">
      <t>ハバ</t>
    </rPh>
    <phoneticPr fontId="1"/>
  </si>
  <si>
    <t>高さ（Ｈ）</t>
    <rPh sb="0" eb="1">
      <t>タカ</t>
    </rPh>
    <phoneticPr fontId="1"/>
  </si>
  <si>
    <t>面積
（㎡）</t>
    <rPh sb="0" eb="2">
      <t>メンセキ</t>
    </rPh>
    <phoneticPr fontId="1"/>
  </si>
  <si>
    <t>補助金額</t>
    <rPh sb="0" eb="3">
      <t>ホジョキン</t>
    </rPh>
    <rPh sb="3" eb="4">
      <t>ガク</t>
    </rPh>
    <phoneticPr fontId="1"/>
  </si>
  <si>
    <t>合計金額</t>
    <rPh sb="0" eb="2">
      <t>ゴウケイ</t>
    </rPh>
    <rPh sb="2" eb="4">
      <t>キンガク</t>
    </rPh>
    <phoneticPr fontId="1"/>
  </si>
  <si>
    <t>2.33以下</t>
    <rPh sb="4" eb="6">
      <t>イカ</t>
    </rPh>
    <phoneticPr fontId="1"/>
  </si>
  <si>
    <t>3.49以下</t>
    <rPh sb="4" eb="6">
      <t>イカ</t>
    </rPh>
    <phoneticPr fontId="1"/>
  </si>
  <si>
    <t>ドア交換　（開戸）</t>
    <rPh sb="2" eb="4">
      <t>コウカン</t>
    </rPh>
    <rPh sb="6" eb="7">
      <t>ア</t>
    </rPh>
    <rPh sb="7" eb="8">
      <t>ト</t>
    </rPh>
    <phoneticPr fontId="1"/>
  </si>
  <si>
    <t>ドア交換　（引戸）</t>
    <rPh sb="2" eb="4">
      <t>コウカン</t>
    </rPh>
    <rPh sb="6" eb="8">
      <t>ヒキド</t>
    </rPh>
    <phoneticPr fontId="1"/>
  </si>
  <si>
    <t>ｍ</t>
    <phoneticPr fontId="1"/>
  </si>
  <si>
    <t>断熱材使用量（㎥）</t>
    <rPh sb="0" eb="3">
      <t>ダンネツザイ</t>
    </rPh>
    <rPh sb="3" eb="6">
      <t>シヨウリョウ</t>
    </rPh>
    <phoneticPr fontId="1"/>
  </si>
  <si>
    <t>【屋根・天井】</t>
    <rPh sb="1" eb="3">
      <t>ヤネ</t>
    </rPh>
    <rPh sb="4" eb="6">
      <t>テンジョウ</t>
    </rPh>
    <phoneticPr fontId="1"/>
  </si>
  <si>
    <t>窓等開口部</t>
    <rPh sb="0" eb="1">
      <t>マド</t>
    </rPh>
    <rPh sb="1" eb="2">
      <t>トウ</t>
    </rPh>
    <rPh sb="2" eb="5">
      <t>カイコウブ</t>
    </rPh>
    <phoneticPr fontId="1"/>
  </si>
  <si>
    <t>壁</t>
    <rPh sb="0" eb="1">
      <t>カベ</t>
    </rPh>
    <phoneticPr fontId="1"/>
  </si>
  <si>
    <t>床</t>
    <rPh sb="0" eb="1">
      <t>ユカ</t>
    </rPh>
    <phoneticPr fontId="1"/>
  </si>
  <si>
    <t>屋根・天井</t>
    <rPh sb="0" eb="2">
      <t>ヤネ</t>
    </rPh>
    <rPh sb="3" eb="5">
      <t>テンジョウ</t>
    </rPh>
    <phoneticPr fontId="1"/>
  </si>
  <si>
    <t>箇所</t>
    <rPh sb="0" eb="2">
      <t>カショ</t>
    </rPh>
    <phoneticPr fontId="1"/>
  </si>
  <si>
    <t>内窓設置
外窓交換</t>
    <rPh sb="0" eb="2">
      <t>ウチマド</t>
    </rPh>
    <rPh sb="2" eb="4">
      <t>セッチ</t>
    </rPh>
    <rPh sb="5" eb="7">
      <t>ソトマド</t>
    </rPh>
    <rPh sb="7" eb="9">
      <t>コウカン</t>
    </rPh>
    <phoneticPr fontId="1"/>
  </si>
  <si>
    <t>ガラス交換</t>
    <rPh sb="3" eb="5">
      <t>コウカン</t>
    </rPh>
    <phoneticPr fontId="1"/>
  </si>
  <si>
    <t>ドア交換</t>
    <rPh sb="2" eb="4">
      <t>コウカン</t>
    </rPh>
    <phoneticPr fontId="1"/>
  </si>
  <si>
    <t>20,000円</t>
    <rPh sb="6" eb="7">
      <t>エン</t>
    </rPh>
    <phoneticPr fontId="1"/>
  </si>
  <si>
    <t>×</t>
    <phoneticPr fontId="1"/>
  </si>
  <si>
    <t>14,000円</t>
    <rPh sb="6" eb="7">
      <t>エン</t>
    </rPh>
    <phoneticPr fontId="1"/>
  </si>
  <si>
    <t>＝</t>
    <phoneticPr fontId="1"/>
  </si>
  <si>
    <t>円</t>
    <rPh sb="0" eb="1">
      <t>エン</t>
    </rPh>
    <phoneticPr fontId="1"/>
  </si>
  <si>
    <t>8,000円</t>
    <rPh sb="5" eb="6">
      <t>エン</t>
    </rPh>
    <phoneticPr fontId="1"/>
  </si>
  <si>
    <t>5,000円</t>
    <rPh sb="5" eb="6">
      <t>エン</t>
    </rPh>
    <phoneticPr fontId="1"/>
  </si>
  <si>
    <t>25,000円</t>
    <rPh sb="6" eb="7">
      <t>エン</t>
    </rPh>
    <phoneticPr fontId="1"/>
  </si>
  <si>
    <t>全部位</t>
    <rPh sb="0" eb="2">
      <t>ゼンブ</t>
    </rPh>
    <rPh sb="2" eb="3">
      <t>イ</t>
    </rPh>
    <phoneticPr fontId="1"/>
  </si>
  <si>
    <t>60,000円</t>
    <rPh sb="6" eb="7">
      <t>エン</t>
    </rPh>
    <phoneticPr fontId="1"/>
  </si>
  <si>
    <t>部分</t>
    <rPh sb="0" eb="2">
      <t>ブブン</t>
    </rPh>
    <phoneticPr fontId="1"/>
  </si>
  <si>
    <t>30,000円</t>
    <rPh sb="6" eb="7">
      <t>エン</t>
    </rPh>
    <phoneticPr fontId="1"/>
  </si>
  <si>
    <t>⇒　いずれか低い額</t>
    <rPh sb="6" eb="7">
      <t>ヒク</t>
    </rPh>
    <rPh sb="8" eb="9">
      <t>ガク</t>
    </rPh>
    <phoneticPr fontId="1"/>
  </si>
  <si>
    <t>窓等開口部の上限額</t>
    <rPh sb="0" eb="1">
      <t>マド</t>
    </rPh>
    <rPh sb="1" eb="2">
      <t>トウ</t>
    </rPh>
    <rPh sb="2" eb="5">
      <t>カイコウブ</t>
    </rPh>
    <rPh sb="6" eb="9">
      <t>ジョウゲンガク</t>
    </rPh>
    <phoneticPr fontId="1"/>
  </si>
  <si>
    <t>既存住宅省エネルギー改修の補助申請額</t>
    <rPh sb="0" eb="2">
      <t>キソン</t>
    </rPh>
    <rPh sb="2" eb="4">
      <t>ジュウタク</t>
    </rPh>
    <rPh sb="4" eb="5">
      <t>ショウ</t>
    </rPh>
    <rPh sb="10" eb="12">
      <t>カイシュウ</t>
    </rPh>
    <rPh sb="13" eb="15">
      <t>ホジョ</t>
    </rPh>
    <rPh sb="15" eb="18">
      <t>シンセイガク</t>
    </rPh>
    <phoneticPr fontId="1"/>
  </si>
  <si>
    <t>改修以外</t>
    <rPh sb="0" eb="2">
      <t>カイシュウ</t>
    </rPh>
    <rPh sb="2" eb="4">
      <t>イガイ</t>
    </rPh>
    <phoneticPr fontId="1"/>
  </si>
  <si>
    <t>（１／３）</t>
    <phoneticPr fontId="1"/>
  </si>
  <si>
    <t>省エネ改修</t>
    <rPh sb="0" eb="1">
      <t>ショウ</t>
    </rPh>
    <rPh sb="3" eb="5">
      <t>カイシュウ</t>
    </rPh>
    <phoneticPr fontId="1"/>
  </si>
  <si>
    <t>（１／５）</t>
    <phoneticPr fontId="1"/>
  </si>
  <si>
    <t>（２／３）</t>
    <phoneticPr fontId="1"/>
  </si>
  <si>
    <t>（２／５）</t>
    <phoneticPr fontId="1"/>
  </si>
  <si>
    <t>（３／３）</t>
    <phoneticPr fontId="1"/>
  </si>
  <si>
    <t>（３／５）</t>
    <phoneticPr fontId="1"/>
  </si>
  <si>
    <t>施工業者の名称，所在地，連絡先は，様式第１号の「５　手続き代行者に係る情報」と同じである。（下記枠線内の記載は不要）</t>
    <rPh sb="0" eb="2">
      <t>セコウ</t>
    </rPh>
    <rPh sb="2" eb="4">
      <t>ギョウシャ</t>
    </rPh>
    <rPh sb="5" eb="7">
      <t>メイショウ</t>
    </rPh>
    <rPh sb="8" eb="11">
      <t>ショザイチ</t>
    </rPh>
    <rPh sb="12" eb="15">
      <t>レンラクサキ</t>
    </rPh>
    <rPh sb="17" eb="19">
      <t>ヨウシキ</t>
    </rPh>
    <rPh sb="19" eb="20">
      <t>ダイ</t>
    </rPh>
    <rPh sb="21" eb="22">
      <t>ゴウ</t>
    </rPh>
    <rPh sb="39" eb="40">
      <t>オナ</t>
    </rPh>
    <rPh sb="46" eb="48">
      <t>カキ</t>
    </rPh>
    <rPh sb="48" eb="49">
      <t>ワク</t>
    </rPh>
    <rPh sb="49" eb="50">
      <t>セン</t>
    </rPh>
    <rPh sb="50" eb="51">
      <t>ナイ</t>
    </rPh>
    <rPh sb="52" eb="54">
      <t>キサイ</t>
    </rPh>
    <rPh sb="55" eb="57">
      <t>フヨウ</t>
    </rPh>
    <phoneticPr fontId="1"/>
  </si>
  <si>
    <t>①申請者が単身赴任中である，又は
　生計同一者の住居に設置等を行った</t>
    <rPh sb="1" eb="4">
      <t>シンセイシャ</t>
    </rPh>
    <rPh sb="9" eb="10">
      <t>チュウ</t>
    </rPh>
    <rPh sb="14" eb="15">
      <t>マタ</t>
    </rPh>
    <rPh sb="31" eb="32">
      <t>オコナ</t>
    </rPh>
    <phoneticPr fontId="1"/>
  </si>
  <si>
    <t>ｍ</t>
    <phoneticPr fontId="1"/>
  </si>
  <si>
    <t>ロ　補助申請金額</t>
    <rPh sb="2" eb="4">
      <t>ホジョ</t>
    </rPh>
    <rPh sb="4" eb="6">
      <t>シンセイ</t>
    </rPh>
    <rPh sb="6" eb="8">
      <t>キンガク</t>
    </rPh>
    <phoneticPr fontId="1"/>
  </si>
  <si>
    <t>補助対象経費</t>
    <rPh sb="0" eb="2">
      <t>ホジョ</t>
    </rPh>
    <rPh sb="2" eb="4">
      <t>タイショウ</t>
    </rPh>
    <rPh sb="4" eb="6">
      <t>ケイヒ</t>
    </rPh>
    <phoneticPr fontId="1"/>
  </si>
  <si>
    <t>円</t>
    <rPh sb="0" eb="1">
      <t>エン</t>
    </rPh>
    <phoneticPr fontId="1"/>
  </si>
  <si>
    <t>⇒</t>
    <phoneticPr fontId="1"/>
  </si>
  <si>
    <t>補助申請額</t>
    <rPh sb="0" eb="2">
      <t>ホジョ</t>
    </rPh>
    <rPh sb="2" eb="5">
      <t>シンセイガク</t>
    </rPh>
    <phoneticPr fontId="1"/>
  </si>
  <si>
    <t>補助上限額</t>
    <rPh sb="0" eb="2">
      <t>ホジョ</t>
    </rPh>
    <rPh sb="2" eb="5">
      <t>ジョウゲンガク</t>
    </rPh>
    <phoneticPr fontId="1"/>
  </si>
  <si>
    <t>　規定に基づき，下記のとおり申請します。</t>
    <rPh sb="8" eb="10">
      <t>カキ</t>
    </rPh>
    <rPh sb="14" eb="16">
      <t>シンセイ</t>
    </rPh>
    <phoneticPr fontId="1"/>
  </si>
  <si>
    <t>10ＫＷ以上の場合は申請不可</t>
    <rPh sb="4" eb="6">
      <t>イジョウ</t>
    </rPh>
    <rPh sb="7" eb="9">
      <t>バアイ</t>
    </rPh>
    <rPh sb="10" eb="14">
      <t>シンセイフカ</t>
    </rPh>
    <phoneticPr fontId="1"/>
  </si>
  <si>
    <t>3.0未満の場合申請不可</t>
    <rPh sb="3" eb="5">
      <t>ミマン</t>
    </rPh>
    <rPh sb="6" eb="8">
      <t>バアイ</t>
    </rPh>
    <rPh sb="8" eb="12">
      <t>シンセイフカ</t>
    </rPh>
    <phoneticPr fontId="1"/>
  </si>
  <si>
    <t>記入してください。</t>
    <rPh sb="0" eb="2">
      <t>キニュウ</t>
    </rPh>
    <phoneticPr fontId="1"/>
  </si>
  <si>
    <t>竣工日が不明の場合は、表題登記された日付を</t>
    <rPh sb="0" eb="2">
      <t>シュンコウ</t>
    </rPh>
    <rPh sb="2" eb="3">
      <t>ビ</t>
    </rPh>
    <rPh sb="4" eb="6">
      <t>フメイ</t>
    </rPh>
    <rPh sb="7" eb="9">
      <t>バアイ</t>
    </rPh>
    <rPh sb="11" eb="13">
      <t>ヒョウダイ</t>
    </rPh>
    <rPh sb="13" eb="15">
      <t>トウキ</t>
    </rPh>
    <rPh sb="18" eb="20">
      <t>ヒヅケ</t>
    </rPh>
    <phoneticPr fontId="1"/>
  </si>
  <si>
    <t>1の住所と異なる
（以下の記入も必要）</t>
    <rPh sb="2" eb="4">
      <t>ジュウショ</t>
    </rPh>
    <rPh sb="5" eb="6">
      <t>コト</t>
    </rPh>
    <rPh sb="10" eb="12">
      <t>イカ</t>
    </rPh>
    <rPh sb="13" eb="15">
      <t>キニュウ</t>
    </rPh>
    <rPh sb="16" eb="18">
      <t>ヒツヨウ</t>
    </rPh>
    <phoneticPr fontId="1"/>
  </si>
  <si>
    <t>④その他
　（　　　　　　　　　　　　　　　　　　　　　　　　　　　　）</t>
    <rPh sb="3" eb="4">
      <t>タ</t>
    </rPh>
    <phoneticPr fontId="1"/>
  </si>
  <si>
    <t>　補助対象設備概要書に記載した設備等について、これまで本補助金の申請を行ったことはありません。</t>
    <rPh sb="1" eb="3">
      <t>ホジョ</t>
    </rPh>
    <rPh sb="3" eb="5">
      <t>タイショウ</t>
    </rPh>
    <rPh sb="5" eb="7">
      <t>セツビ</t>
    </rPh>
    <rPh sb="7" eb="10">
      <t>ガイヨウショ</t>
    </rPh>
    <rPh sb="11" eb="13">
      <t>キサイ</t>
    </rPh>
    <rPh sb="15" eb="17">
      <t>セツビ</t>
    </rPh>
    <rPh sb="17" eb="18">
      <t>トウ</t>
    </rPh>
    <rPh sb="27" eb="28">
      <t>ホン</t>
    </rPh>
    <rPh sb="28" eb="31">
      <t>ホジョキン</t>
    </rPh>
    <rPh sb="32" eb="34">
      <t>シンセイ</t>
    </rPh>
    <rPh sb="35" eb="36">
      <t>オコナ</t>
    </rPh>
    <phoneticPr fontId="1"/>
  </si>
  <si>
    <t>※　申請書及び添付書類は，チェックリストの順番に並べ，ホッチキス止めせずにクリップ又はダブルクリップで左上を綴じてください。</t>
    <rPh sb="2" eb="5">
      <t>シンセイショ</t>
    </rPh>
    <rPh sb="5" eb="6">
      <t>オヨ</t>
    </rPh>
    <rPh sb="7" eb="9">
      <t>テンプ</t>
    </rPh>
    <rPh sb="9" eb="11">
      <t>ショルイ</t>
    </rPh>
    <rPh sb="21" eb="23">
      <t>ジュンバン</t>
    </rPh>
    <rPh sb="24" eb="25">
      <t>ナラ</t>
    </rPh>
    <rPh sb="32" eb="33">
      <t>ド</t>
    </rPh>
    <rPh sb="41" eb="42">
      <t>マタ</t>
    </rPh>
    <rPh sb="51" eb="53">
      <t>ヒダリウエ</t>
    </rPh>
    <rPh sb="54" eb="55">
      <t>ト</t>
    </rPh>
    <phoneticPr fontId="1"/>
  </si>
  <si>
    <t>口座名義（カタカナ）</t>
    <rPh sb="0" eb="2">
      <t>コウザ</t>
    </rPh>
    <rPh sb="2" eb="4">
      <t>メイギ</t>
    </rPh>
    <phoneticPr fontId="1"/>
  </si>
  <si>
    <t>木造（充填断熱工法）</t>
    <rPh sb="0" eb="2">
      <t>モクゾウ</t>
    </rPh>
    <rPh sb="3" eb="5">
      <t>ジュウテン</t>
    </rPh>
    <rPh sb="5" eb="7">
      <t>ダンネツ</t>
    </rPh>
    <rPh sb="7" eb="9">
      <t>コウホウ</t>
    </rPh>
    <phoneticPr fontId="1"/>
  </si>
  <si>
    <t>枠組壁工法（充填断熱工法）</t>
    <rPh sb="0" eb="2">
      <t>ワクグ</t>
    </rPh>
    <rPh sb="2" eb="3">
      <t>カベ</t>
    </rPh>
    <rPh sb="3" eb="5">
      <t>コウホウ</t>
    </rPh>
    <phoneticPr fontId="1"/>
  </si>
  <si>
    <t>木造，枠組壁工法又は鉄骨造（外張断熱工法又は内張断熱工法）</t>
    <rPh sb="0" eb="2">
      <t>モクゾウ</t>
    </rPh>
    <rPh sb="3" eb="5">
      <t>ワクグ</t>
    </rPh>
    <rPh sb="5" eb="6">
      <t>カベ</t>
    </rPh>
    <rPh sb="6" eb="8">
      <t>コウホウ</t>
    </rPh>
    <rPh sb="8" eb="9">
      <t>マタ</t>
    </rPh>
    <rPh sb="10" eb="12">
      <t>テッコツ</t>
    </rPh>
    <rPh sb="12" eb="13">
      <t>ゾウ</t>
    </rPh>
    <rPh sb="14" eb="16">
      <t>ソトバ</t>
    </rPh>
    <rPh sb="16" eb="18">
      <t>ダンネツ</t>
    </rPh>
    <rPh sb="18" eb="20">
      <t>コウホウ</t>
    </rPh>
    <rPh sb="20" eb="21">
      <t>マタ</t>
    </rPh>
    <rPh sb="22" eb="24">
      <t>ウチバリ</t>
    </rPh>
    <rPh sb="24" eb="26">
      <t>ダンネツ</t>
    </rPh>
    <rPh sb="26" eb="28">
      <t>コウホウ</t>
    </rPh>
    <phoneticPr fontId="1"/>
  </si>
  <si>
    <t>鉄筋コンクリート造（内断熱工法）</t>
    <rPh sb="0" eb="2">
      <t>テッキン</t>
    </rPh>
    <rPh sb="8" eb="9">
      <t>ゾウ</t>
    </rPh>
    <rPh sb="10" eb="13">
      <t>ウチダンネツ</t>
    </rPh>
    <rPh sb="13" eb="15">
      <t>コウホウ</t>
    </rPh>
    <phoneticPr fontId="1"/>
  </si>
  <si>
    <t>鉄筋コンクリート造（外断熱工法）</t>
    <rPh sb="0" eb="2">
      <t>テッキン</t>
    </rPh>
    <rPh sb="8" eb="9">
      <t>ゾウ</t>
    </rPh>
    <rPh sb="10" eb="11">
      <t>ソト</t>
    </rPh>
    <rPh sb="11" eb="13">
      <t>ダンネツ</t>
    </rPh>
    <rPh sb="13" eb="15">
      <t>コウホウ</t>
    </rPh>
    <phoneticPr fontId="1"/>
  </si>
  <si>
    <r>
      <t>一般財団法人　宮城県建築住宅センター　</t>
    </r>
    <r>
      <rPr>
        <sz val="12"/>
        <rFont val="ＭＳ Ｐゴシック"/>
        <family val="3"/>
        <charset val="128"/>
        <scheme val="minor"/>
      </rPr>
      <t>理事長殿</t>
    </r>
    <rPh sb="0" eb="2">
      <t>イッパン</t>
    </rPh>
    <rPh sb="2" eb="6">
      <t>ザイダンホウジン</t>
    </rPh>
    <rPh sb="7" eb="10">
      <t>ミヤギケン</t>
    </rPh>
    <rPh sb="10" eb="12">
      <t>ケンチク</t>
    </rPh>
    <rPh sb="12" eb="14">
      <t>ジュウタク</t>
    </rPh>
    <rPh sb="19" eb="22">
      <t>リジチョウ</t>
    </rPh>
    <rPh sb="22" eb="23">
      <t>ドノ</t>
    </rPh>
    <phoneticPr fontId="1"/>
  </si>
  <si>
    <r>
      <t>　　</t>
    </r>
    <r>
      <rPr>
        <sz val="11"/>
        <rFont val="ＭＳ Ｐゴシック"/>
        <family val="3"/>
        <charset val="128"/>
        <scheme val="minor"/>
      </rPr>
      <t>一般財団法人</t>
    </r>
    <r>
      <rPr>
        <sz val="11"/>
        <rFont val="ＭＳ Ｐゴシック"/>
        <family val="2"/>
        <charset val="128"/>
        <scheme val="minor"/>
      </rPr>
      <t>宮城県建築住宅センターが定める「スマートエネルギー住宅普及促進事業補助金交付要綱」に同意のうえ，交付要綱第７第１項の</t>
    </r>
    <rPh sb="2" eb="8">
      <t>イッパンザイダンホウジン</t>
    </rPh>
    <rPh sb="8" eb="11">
      <t>ミヤギケン</t>
    </rPh>
    <rPh sb="11" eb="13">
      <t>ケンチク</t>
    </rPh>
    <rPh sb="13" eb="15">
      <t>ジュウタク</t>
    </rPh>
    <rPh sb="20" eb="21">
      <t>サダ</t>
    </rPh>
    <rPh sb="33" eb="35">
      <t>ジュウタク</t>
    </rPh>
    <rPh sb="35" eb="37">
      <t>フキュウ</t>
    </rPh>
    <rPh sb="37" eb="39">
      <t>ソクシン</t>
    </rPh>
    <rPh sb="39" eb="41">
      <t>ジギョウ</t>
    </rPh>
    <rPh sb="41" eb="44">
      <t>ホジョキン</t>
    </rPh>
    <rPh sb="44" eb="46">
      <t>コウフ</t>
    </rPh>
    <rPh sb="46" eb="48">
      <t>ヨウコウ</t>
    </rPh>
    <rPh sb="50" eb="52">
      <t>ドウイ</t>
    </rPh>
    <rPh sb="56" eb="58">
      <t>コウフ</t>
    </rPh>
    <rPh sb="58" eb="60">
      <t>ヨウコウ</t>
    </rPh>
    <rPh sb="60" eb="61">
      <t>ダイ</t>
    </rPh>
    <rPh sb="62" eb="63">
      <t>ダイ</t>
    </rPh>
    <rPh sb="64" eb="65">
      <t>コウ</t>
    </rPh>
    <phoneticPr fontId="1"/>
  </si>
  <si>
    <t>※　申請書及び添付書類は，全て黒インクまたは黒ボールペンで記入してください。（消せるボールペン，鉛筆は不可）</t>
    <rPh sb="2" eb="5">
      <t>シンセイショ</t>
    </rPh>
    <rPh sb="5" eb="6">
      <t>オヨ</t>
    </rPh>
    <rPh sb="7" eb="9">
      <t>テンプ</t>
    </rPh>
    <rPh sb="9" eb="11">
      <t>ショルイ</t>
    </rPh>
    <rPh sb="13" eb="14">
      <t>スベ</t>
    </rPh>
    <rPh sb="15" eb="16">
      <t>クロ</t>
    </rPh>
    <rPh sb="22" eb="23">
      <t>クロ</t>
    </rPh>
    <rPh sb="29" eb="31">
      <t>キニュウ</t>
    </rPh>
    <rPh sb="39" eb="40">
      <t>ケ</t>
    </rPh>
    <rPh sb="48" eb="50">
      <t>エンピツ</t>
    </rPh>
    <rPh sb="51" eb="53">
      <t>フカ</t>
    </rPh>
    <phoneticPr fontId="1"/>
  </si>
  <si>
    <r>
      <t xml:space="preserve">印
</t>
    </r>
    <r>
      <rPr>
        <sz val="6"/>
        <rFont val="ＭＳ Ｐゴシック"/>
        <family val="3"/>
        <charset val="128"/>
        <scheme val="minor"/>
      </rPr>
      <t>（スタンプ印不可）</t>
    </r>
    <rPh sb="0" eb="1">
      <t>シルシ</t>
    </rPh>
    <rPh sb="7" eb="8">
      <t>イン</t>
    </rPh>
    <rPh sb="8" eb="10">
      <t>フカ</t>
    </rPh>
    <phoneticPr fontId="1"/>
  </si>
  <si>
    <r>
      <t>１と異なる場合</t>
    </r>
    <r>
      <rPr>
        <sz val="11"/>
        <rFont val="ＭＳ Ｐゴシック"/>
        <family val="2"/>
        <charset val="128"/>
        <scheme val="minor"/>
      </rPr>
      <t xml:space="preserve">
補助対象設備等
を導入した場所</t>
    </r>
    <rPh sb="2" eb="3">
      <t>コト</t>
    </rPh>
    <rPh sb="5" eb="7">
      <t>バアイ</t>
    </rPh>
    <rPh sb="8" eb="10">
      <t>ホジョ</t>
    </rPh>
    <rPh sb="10" eb="12">
      <t>タイショウ</t>
    </rPh>
    <rPh sb="12" eb="14">
      <t>セツビ</t>
    </rPh>
    <rPh sb="14" eb="15">
      <t>トウ</t>
    </rPh>
    <rPh sb="17" eb="19">
      <t>ドウニュウ</t>
    </rPh>
    <rPh sb="21" eb="23">
      <t>バショ</t>
    </rPh>
    <phoneticPr fontId="1"/>
  </si>
  <si>
    <r>
      <t>１と</t>
    </r>
    <r>
      <rPr>
        <sz val="11"/>
        <rFont val="ＭＳ Ｐゴシック"/>
        <family val="2"/>
        <charset val="128"/>
        <scheme val="minor"/>
      </rPr>
      <t>異なる理由</t>
    </r>
    <rPh sb="2" eb="3">
      <t>コト</t>
    </rPh>
    <rPh sb="5" eb="7">
      <t>リユウ</t>
    </rPh>
    <phoneticPr fontId="1"/>
  </si>
  <si>
    <r>
      <t>②既存住宅省エネルギー改修の申請であり，</t>
    </r>
    <r>
      <rPr>
        <sz val="10"/>
        <rFont val="ＭＳ Ｐゴシック"/>
        <family val="3"/>
        <charset val="128"/>
        <scheme val="minor"/>
      </rPr>
      <t>かつ
　１の住宅に，</t>
    </r>
    <r>
      <rPr>
        <sz val="10"/>
        <rFont val="ＭＳ Ｐゴシック"/>
        <family val="2"/>
        <charset val="128"/>
        <scheme val="minor"/>
      </rPr>
      <t>今後１年以内に転居予定である。</t>
    </r>
    <rPh sb="1" eb="3">
      <t>キソン</t>
    </rPh>
    <rPh sb="3" eb="5">
      <t>ジュウタク</t>
    </rPh>
    <rPh sb="5" eb="6">
      <t>ショウ</t>
    </rPh>
    <rPh sb="11" eb="13">
      <t>カイシュウ</t>
    </rPh>
    <rPh sb="14" eb="16">
      <t>シンセイ</t>
    </rPh>
    <rPh sb="26" eb="28">
      <t>ジュウタク</t>
    </rPh>
    <rPh sb="30" eb="32">
      <t>コンゴ</t>
    </rPh>
    <rPh sb="33" eb="34">
      <t>ネン</t>
    </rPh>
    <rPh sb="34" eb="36">
      <t>イナイ</t>
    </rPh>
    <rPh sb="37" eb="39">
      <t>テンキョ</t>
    </rPh>
    <rPh sb="39" eb="41">
      <t>ヨテイ</t>
    </rPh>
    <phoneticPr fontId="1"/>
  </si>
  <si>
    <r>
      <t>③</t>
    </r>
    <r>
      <rPr>
        <sz val="10"/>
        <rFont val="ＭＳ Ｐゴシック"/>
        <family val="3"/>
        <charset val="128"/>
        <scheme val="minor"/>
      </rPr>
      <t>１の申請住宅に</t>
    </r>
    <r>
      <rPr>
        <sz val="10"/>
        <rFont val="ＭＳ Ｐゴシック"/>
        <family val="2"/>
        <charset val="128"/>
        <scheme val="minor"/>
      </rPr>
      <t>住んでいるが，
　住民票を異動できない「特段の事由」がある</t>
    </r>
    <rPh sb="3" eb="5">
      <t>シンセイ</t>
    </rPh>
    <rPh sb="5" eb="7">
      <t>ジュウタク</t>
    </rPh>
    <rPh sb="8" eb="9">
      <t>ス</t>
    </rPh>
    <rPh sb="17" eb="20">
      <t>ジュウミンヒョウ</t>
    </rPh>
    <rPh sb="21" eb="23">
      <t>イドウ</t>
    </rPh>
    <rPh sb="28" eb="30">
      <t>トクダン</t>
    </rPh>
    <rPh sb="31" eb="33">
      <t>ジユウ</t>
    </rPh>
    <phoneticPr fontId="1"/>
  </si>
  <si>
    <t>※③・④に該当する場合は，事前に申請窓口（℡022-265-3605）へご相談ください。</t>
    <rPh sb="16" eb="18">
      <t>シンセイ</t>
    </rPh>
    <rPh sb="18" eb="20">
      <t>マドグチ</t>
    </rPh>
    <phoneticPr fontId="1"/>
  </si>
  <si>
    <r>
      <t>新築住宅</t>
    </r>
    <r>
      <rPr>
        <sz val="11"/>
        <rFont val="ＭＳ Ｐゴシック"/>
        <family val="3"/>
        <charset val="128"/>
        <scheme val="minor"/>
      </rPr>
      <t>（分譲住宅含む）</t>
    </r>
    <rPh sb="5" eb="7">
      <t>ブンジョウ</t>
    </rPh>
    <rPh sb="9" eb="10">
      <t>フク</t>
    </rPh>
    <phoneticPr fontId="1"/>
  </si>
  <si>
    <t>　補助対象設備等から供給される電力・熱等は，申請者（申請者が法人である場合の代表者）又は生計同一者が，住居として使用する建物においてのみ使用しています。</t>
    <rPh sb="7" eb="8">
      <t>トウ</t>
    </rPh>
    <rPh sb="18" eb="19">
      <t>ネツ</t>
    </rPh>
    <rPh sb="42" eb="43">
      <t>マタ</t>
    </rPh>
    <phoneticPr fontId="1"/>
  </si>
  <si>
    <t>　私は，本補助金交付申請に当たり，暴力団員（暴力団員による不当な行為の防止等に関する法律（平成3年法律第77号)第2条第6号に規定する暴力団員(以下同じ。））又は暴力団関係事業者(暴力団員が実質的に経営を支配する事業者，その他同法同条第2号に規定する暴力団又は暴力団員と密接な関係を有する事業者をいう。）に該当しない者であるとともに，今後，これらの者にならないことを誓約します。
　上記の誓約に反することが明らかになった場合は，申請を却下されても異存ありません。</t>
    <phoneticPr fontId="1"/>
  </si>
  <si>
    <t>ロ　モジュールの設置種別（いずれかにチェック）</t>
    <rPh sb="8" eb="10">
      <t>セッチ</t>
    </rPh>
    <rPh sb="10" eb="12">
      <t>シュベツ</t>
    </rPh>
    <phoneticPr fontId="1"/>
  </si>
  <si>
    <t>ハ　熱交換器の埋設方法，工法</t>
    <rPh sb="2" eb="3">
      <t>ネツ</t>
    </rPh>
    <rPh sb="3" eb="6">
      <t>コウカンキ</t>
    </rPh>
    <rPh sb="7" eb="9">
      <t>マイセツ</t>
    </rPh>
    <rPh sb="9" eb="11">
      <t>ホウホウ</t>
    </rPh>
    <rPh sb="12" eb="14">
      <t>コウホウ</t>
    </rPh>
    <phoneticPr fontId="1"/>
  </si>
  <si>
    <t>ニ　採熱深度</t>
    <rPh sb="2" eb="4">
      <t>サイネツ</t>
    </rPh>
    <rPh sb="4" eb="6">
      <t>シンド</t>
    </rPh>
    <phoneticPr fontId="1"/>
  </si>
  <si>
    <t>ホ　地中熱交換器の総長</t>
    <rPh sb="2" eb="4">
      <t>チチュウ</t>
    </rPh>
    <rPh sb="4" eb="5">
      <t>ネツ</t>
    </rPh>
    <rPh sb="5" eb="8">
      <t>コウカンキ</t>
    </rPh>
    <rPh sb="9" eb="11">
      <t>ソウチョウ</t>
    </rPh>
    <phoneticPr fontId="1"/>
  </si>
  <si>
    <t>ヘ　ＣＯＰ値</t>
    <rPh sb="5" eb="6">
      <t>チ</t>
    </rPh>
    <phoneticPr fontId="1"/>
  </si>
  <si>
    <t>10kW未満の太陽光発電システムを設置している（「はい」の場合は右にチェックを記入）</t>
    <rPh sb="4" eb="6">
      <t>ミマン</t>
    </rPh>
    <rPh sb="7" eb="9">
      <t>タイヨウ</t>
    </rPh>
    <rPh sb="9" eb="10">
      <t>コウ</t>
    </rPh>
    <rPh sb="10" eb="12">
      <t>ハツデン</t>
    </rPh>
    <rPh sb="17" eb="19">
      <t>セッチ</t>
    </rPh>
    <rPh sb="29" eb="31">
      <t>バアイ</t>
    </rPh>
    <rPh sb="32" eb="33">
      <t>ミギ</t>
    </rPh>
    <rPh sb="39" eb="41">
      <t>キニュウ</t>
    </rPh>
    <phoneticPr fontId="1"/>
  </si>
  <si>
    <t>10kW未満の太陽光発電システムを設置している（「はい」の場合は右にチェックを記入）</t>
    <phoneticPr fontId="1"/>
  </si>
  <si>
    <t>ニ　燃料電池ユニットの発電出力</t>
    <rPh sb="2" eb="4">
      <t>ネンリョウ</t>
    </rPh>
    <rPh sb="4" eb="6">
      <t>デンチ</t>
    </rPh>
    <rPh sb="11" eb="13">
      <t>ハツデン</t>
    </rPh>
    <rPh sb="13" eb="15">
      <t>シュツリョク</t>
    </rPh>
    <phoneticPr fontId="1"/>
  </si>
  <si>
    <t>ロ　住居の形態</t>
    <rPh sb="2" eb="4">
      <t>ジュウキョ</t>
    </rPh>
    <rPh sb="5" eb="7">
      <t>ケイタイ</t>
    </rPh>
    <phoneticPr fontId="1"/>
  </si>
  <si>
    <t>（３）工事完了日</t>
    <rPh sb="3" eb="5">
      <t>コウジ</t>
    </rPh>
    <rPh sb="5" eb="8">
      <t>カンリョウビ</t>
    </rPh>
    <phoneticPr fontId="1"/>
  </si>
  <si>
    <t>合計金額①</t>
    <rPh sb="0" eb="2">
      <t>ゴウケイ</t>
    </rPh>
    <rPh sb="2" eb="4">
      <t>キンガク</t>
    </rPh>
    <phoneticPr fontId="1"/>
  </si>
  <si>
    <r>
      <t>※１　「番号｣は</t>
    </r>
    <r>
      <rPr>
        <b/>
        <sz val="12"/>
        <rFont val="ＭＳ Ｐゴシック"/>
        <family val="3"/>
        <charset val="128"/>
        <scheme val="minor"/>
      </rPr>
      <t>施工図面</t>
    </r>
    <r>
      <rPr>
        <sz val="12"/>
        <rFont val="ＭＳ Ｐゴシック"/>
        <family val="3"/>
        <charset val="128"/>
        <scheme val="minor"/>
      </rPr>
      <t>，</t>
    </r>
    <r>
      <rPr>
        <b/>
        <sz val="12"/>
        <rFont val="ＭＳ Ｐゴシック"/>
        <family val="3"/>
        <charset val="128"/>
        <scheme val="minor"/>
      </rPr>
      <t>出荷証明書</t>
    </r>
    <r>
      <rPr>
        <sz val="12"/>
        <rFont val="ＭＳ Ｐゴシック"/>
        <family val="3"/>
        <charset val="128"/>
        <scheme val="minor"/>
      </rPr>
      <t>に記載の番号と一致させてください。</t>
    </r>
    <rPh sb="4" eb="6">
      <t>バンゴウ</t>
    </rPh>
    <rPh sb="8" eb="10">
      <t>セコウ</t>
    </rPh>
    <rPh sb="10" eb="12">
      <t>ズメン</t>
    </rPh>
    <rPh sb="13" eb="15">
      <t>シュッカ</t>
    </rPh>
    <rPh sb="15" eb="17">
      <t>ショウメイ</t>
    </rPh>
    <rPh sb="17" eb="18">
      <t>ショ</t>
    </rPh>
    <rPh sb="19" eb="21">
      <t>キサイ</t>
    </rPh>
    <rPh sb="22" eb="24">
      <t>バンゴウ</t>
    </rPh>
    <rPh sb="25" eb="27">
      <t>イッチ</t>
    </rPh>
    <phoneticPr fontId="4"/>
  </si>
  <si>
    <t>２　「施工方法」欄には，窓の場合は「内窓設置」「外窓交換」「ガラス交換」の別を，ドアの場合は「ドア交換」と記載してください。</t>
    <rPh sb="3" eb="5">
      <t>セコウ</t>
    </rPh>
    <rPh sb="5" eb="7">
      <t>ホウホウ</t>
    </rPh>
    <rPh sb="8" eb="9">
      <t>ラン</t>
    </rPh>
    <rPh sb="12" eb="13">
      <t>マド</t>
    </rPh>
    <rPh sb="14" eb="16">
      <t>バアイ</t>
    </rPh>
    <rPh sb="18" eb="19">
      <t>ウチ</t>
    </rPh>
    <rPh sb="19" eb="20">
      <t>マド</t>
    </rPh>
    <rPh sb="20" eb="22">
      <t>セッチ</t>
    </rPh>
    <rPh sb="24" eb="25">
      <t>ソト</t>
    </rPh>
    <rPh sb="25" eb="26">
      <t>マド</t>
    </rPh>
    <rPh sb="26" eb="28">
      <t>コウカン</t>
    </rPh>
    <rPh sb="33" eb="35">
      <t>コウカン</t>
    </rPh>
    <rPh sb="37" eb="38">
      <t>ベツ</t>
    </rPh>
    <rPh sb="43" eb="45">
      <t>バアイ</t>
    </rPh>
    <rPh sb="49" eb="51">
      <t>コウカン</t>
    </rPh>
    <phoneticPr fontId="4"/>
  </si>
  <si>
    <t>住宅の構造</t>
    <rPh sb="0" eb="2">
      <t>ジュウタク</t>
    </rPh>
    <rPh sb="3" eb="5">
      <t>コウゾウ</t>
    </rPh>
    <phoneticPr fontId="1"/>
  </si>
  <si>
    <t>-</t>
    <phoneticPr fontId="1"/>
  </si>
  <si>
    <t>申請受付印</t>
    <rPh sb="0" eb="2">
      <t>シンセイ</t>
    </rPh>
    <rPh sb="2" eb="4">
      <t>ウケツケ</t>
    </rPh>
    <rPh sb="4" eb="5">
      <t>ジルシ</t>
    </rPh>
    <phoneticPr fontId="1"/>
  </si>
  <si>
    <t>※　チェック欄は，枠内の該当する項目にチェック（✓）を入れてください。Excelファイルで申請書を作成する場合は，プルダウンリストから✓を選択してください。</t>
    <rPh sb="6" eb="7">
      <t>ラン</t>
    </rPh>
    <rPh sb="9" eb="11">
      <t>ワクナイ</t>
    </rPh>
    <rPh sb="12" eb="14">
      <t>ガイトウ</t>
    </rPh>
    <rPh sb="16" eb="18">
      <t>コウモク</t>
    </rPh>
    <rPh sb="27" eb="28">
      <t>イ</t>
    </rPh>
    <rPh sb="45" eb="47">
      <t>シンセイ</t>
    </rPh>
    <rPh sb="47" eb="48">
      <t>ショ</t>
    </rPh>
    <rPh sb="49" eb="51">
      <t>サクセイ</t>
    </rPh>
    <rPh sb="53" eb="55">
      <t>バアイ</t>
    </rPh>
    <rPh sb="69" eb="71">
      <t>センタク</t>
    </rPh>
    <phoneticPr fontId="1"/>
  </si>
  <si>
    <t>二　受給最大電力　（受給契約書に記載の数値）</t>
    <rPh sb="0" eb="1">
      <t>ニ</t>
    </rPh>
    <rPh sb="2" eb="4">
      <t>ジュキュウ</t>
    </rPh>
    <rPh sb="4" eb="6">
      <t>サイダイ</t>
    </rPh>
    <rPh sb="6" eb="8">
      <t>デンリョク</t>
    </rPh>
    <rPh sb="10" eb="12">
      <t>ジュキュウ</t>
    </rPh>
    <rPh sb="12" eb="15">
      <t>ケイヤクショ</t>
    </rPh>
    <rPh sb="16" eb="18">
      <t>キサイ</t>
    </rPh>
    <rPh sb="19" eb="21">
      <t>スウチ</t>
    </rPh>
    <phoneticPr fontId="1"/>
  </si>
  <si>
    <t>【様式第２号】</t>
    <rPh sb="1" eb="3">
      <t>ヨウシキ</t>
    </rPh>
    <rPh sb="3" eb="4">
      <t>ダイ</t>
    </rPh>
    <rPh sb="5" eb="6">
      <t>ゴウ</t>
    </rPh>
    <phoneticPr fontId="1"/>
  </si>
  <si>
    <t>令和２年度</t>
    <rPh sb="0" eb="2">
      <t>レイワ</t>
    </rPh>
    <rPh sb="3" eb="5">
      <t>ネンド</t>
    </rPh>
    <phoneticPr fontId="1"/>
  </si>
  <si>
    <t>スマートエネルギー住宅普及促進事業補助金交付申請書兼完了報告書</t>
    <rPh sb="9" eb="11">
      <t>ジュウタク</t>
    </rPh>
    <rPh sb="11" eb="13">
      <t>フキュウ</t>
    </rPh>
    <rPh sb="13" eb="15">
      <t>ソクシン</t>
    </rPh>
    <rPh sb="15" eb="17">
      <t>ジギョウ</t>
    </rPh>
    <rPh sb="17" eb="20">
      <t>ホジョキン</t>
    </rPh>
    <rPh sb="20" eb="22">
      <t>コウフ</t>
    </rPh>
    <rPh sb="22" eb="25">
      <t>シンセイショ</t>
    </rPh>
    <rPh sb="25" eb="26">
      <t>ケン</t>
    </rPh>
    <rPh sb="26" eb="28">
      <t>カンリョウ</t>
    </rPh>
    <rPh sb="28" eb="31">
      <t>ホウコクショ</t>
    </rPh>
    <phoneticPr fontId="1"/>
  </si>
  <si>
    <t>令和</t>
    <rPh sb="0" eb="2">
      <t>レイワ</t>
    </rPh>
    <phoneticPr fontId="1"/>
  </si>
  <si>
    <t>太陽光発電システム　（ZEH型）</t>
    <rPh sb="0" eb="3">
      <t>タイヨウコウ</t>
    </rPh>
    <rPh sb="3" eb="5">
      <t>ハツデン</t>
    </rPh>
    <rPh sb="14" eb="15">
      <t>ガタ</t>
    </rPh>
    <phoneticPr fontId="1"/>
  </si>
  <si>
    <t>②</t>
    <phoneticPr fontId="1"/>
  </si>
  <si>
    <t>④</t>
    <phoneticPr fontId="1"/>
  </si>
  <si>
    <t>⑤</t>
    <phoneticPr fontId="1"/>
  </si>
  <si>
    <t>【様式第２号別紙１】</t>
    <rPh sb="1" eb="3">
      <t>ヨウシキ</t>
    </rPh>
    <rPh sb="3" eb="4">
      <t>ダイ</t>
    </rPh>
    <rPh sb="5" eb="6">
      <t>ゴウ</t>
    </rPh>
    <rPh sb="6" eb="8">
      <t>ベッシ</t>
    </rPh>
    <phoneticPr fontId="1"/>
  </si>
  <si>
    <t>【様式第２号別紙２】</t>
    <rPh sb="1" eb="3">
      <t>ヨウシキ</t>
    </rPh>
    <rPh sb="3" eb="4">
      <t>ダイ</t>
    </rPh>
    <rPh sb="5" eb="6">
      <t>ゴウ</t>
    </rPh>
    <rPh sb="6" eb="8">
      <t>ベッシ</t>
    </rPh>
    <phoneticPr fontId="1"/>
  </si>
  <si>
    <t>【様式第２号別紙３】</t>
    <rPh sb="1" eb="3">
      <t>ヨウシキ</t>
    </rPh>
    <rPh sb="3" eb="4">
      <t>ダイ</t>
    </rPh>
    <rPh sb="5" eb="6">
      <t>ゴウ</t>
    </rPh>
    <rPh sb="6" eb="8">
      <t>ベッシ</t>
    </rPh>
    <phoneticPr fontId="1"/>
  </si>
  <si>
    <t>⑥</t>
    <phoneticPr fontId="1"/>
  </si>
  <si>
    <t>⑦</t>
    <phoneticPr fontId="1"/>
  </si>
  <si>
    <t>１　太陽光発電システム（通常型／ZEH型）</t>
    <rPh sb="2" eb="4">
      <t>タイヨウ</t>
    </rPh>
    <rPh sb="4" eb="5">
      <t>コウ</t>
    </rPh>
    <rPh sb="5" eb="7">
      <t>ハツデン</t>
    </rPh>
    <rPh sb="12" eb="15">
      <t>ツウジョウガタ</t>
    </rPh>
    <rPh sb="19" eb="20">
      <t>ガタ</t>
    </rPh>
    <phoneticPr fontId="1"/>
  </si>
  <si>
    <r>
      <t>５分の１の額</t>
    </r>
    <r>
      <rPr>
        <sz val="8"/>
        <rFont val="ＭＳ Ｐゴシック"/>
        <family val="3"/>
        <charset val="128"/>
        <scheme val="minor"/>
      </rPr>
      <t>（千円未満切り捨て）</t>
    </r>
    <rPh sb="1" eb="2">
      <t>ブン</t>
    </rPh>
    <rPh sb="5" eb="6">
      <t>ガク</t>
    </rPh>
    <rPh sb="7" eb="9">
      <t>センエン</t>
    </rPh>
    <rPh sb="9" eb="11">
      <t>ミマン</t>
    </rPh>
    <rPh sb="11" eb="12">
      <t>キ</t>
    </rPh>
    <rPh sb="13" eb="14">
      <t>ス</t>
    </rPh>
    <phoneticPr fontId="1"/>
  </si>
  <si>
    <t>7,000円</t>
    <rPh sb="5" eb="6">
      <t>エン</t>
    </rPh>
    <phoneticPr fontId="1"/>
  </si>
  <si>
    <t>2,000円</t>
    <rPh sb="5" eb="6">
      <t>エン</t>
    </rPh>
    <phoneticPr fontId="1"/>
  </si>
  <si>
    <t>100,000円</t>
    <rPh sb="7" eb="8">
      <t>エン</t>
    </rPh>
    <phoneticPr fontId="1"/>
  </si>
  <si>
    <t>50,000円</t>
    <rPh sb="6" eb="7">
      <t>エン</t>
    </rPh>
    <phoneticPr fontId="1"/>
  </si>
  <si>
    <t>32,000円</t>
    <rPh sb="6" eb="7">
      <t>エン</t>
    </rPh>
    <phoneticPr fontId="1"/>
  </si>
  <si>
    <t>16,000円</t>
    <rPh sb="6" eb="7">
      <t>エン</t>
    </rPh>
    <phoneticPr fontId="1"/>
  </si>
  <si>
    <t xml:space="preserve">
＝</t>
    <phoneticPr fontId="1"/>
  </si>
  <si>
    <t xml:space="preserve">
＝</t>
    <phoneticPr fontId="1"/>
  </si>
  <si>
    <t xml:space="preserve">
＝</t>
    <phoneticPr fontId="1"/>
  </si>
  <si>
    <t>※　申請書及び添付書類は，全てＡ４サイズの片面使用としてください。</t>
    <rPh sb="2" eb="5">
      <t>シンセイショ</t>
    </rPh>
    <rPh sb="5" eb="6">
      <t>オヨ</t>
    </rPh>
    <rPh sb="7" eb="9">
      <t>テンプ</t>
    </rPh>
    <rPh sb="9" eb="11">
      <t>ショルイ</t>
    </rPh>
    <rPh sb="13" eb="14">
      <t>スベ</t>
    </rPh>
    <rPh sb="21" eb="23">
      <t>カタメン</t>
    </rPh>
    <rPh sb="23" eb="25">
      <t>シヨウ</t>
    </rPh>
    <phoneticPr fontId="1"/>
  </si>
  <si>
    <t>電子メールアドレス（原則として、不備指摘はメールで行うため、アドレスが存在する場合は必ず記入してください。）</t>
    <phoneticPr fontId="1"/>
  </si>
  <si>
    <t>家庭用燃料電池（エネファーム）</t>
    <phoneticPr fontId="1"/>
  </si>
  <si>
    <t>令和</t>
    <rPh sb="0" eb="2">
      <t>レイワ</t>
    </rPh>
    <phoneticPr fontId="1"/>
  </si>
  <si>
    <t>５　家庭用燃料電池（エネファーム）</t>
    <phoneticPr fontId="1"/>
  </si>
  <si>
    <t>ハ　設置機器の国補助における登録</t>
    <rPh sb="2" eb="4">
      <t>セッチ</t>
    </rPh>
    <rPh sb="4" eb="6">
      <t>キキ</t>
    </rPh>
    <rPh sb="7" eb="8">
      <t>クニ</t>
    </rPh>
    <rPh sb="8" eb="10">
      <t>ホジョ</t>
    </rPh>
    <rPh sb="14" eb="16">
      <t>トウロク</t>
    </rPh>
    <phoneticPr fontId="1"/>
  </si>
  <si>
    <t>国の補助登録型番</t>
    <rPh sb="0" eb="1">
      <t>クニ</t>
    </rPh>
    <rPh sb="2" eb="4">
      <t>ホジョ</t>
    </rPh>
    <rPh sb="4" eb="6">
      <t>トウロク</t>
    </rPh>
    <rPh sb="6" eb="8">
      <t>カタバン</t>
    </rPh>
    <phoneticPr fontId="1"/>
  </si>
  <si>
    <t>国補助対象として
登録を受けている機種である</t>
    <rPh sb="0" eb="1">
      <t>クニ</t>
    </rPh>
    <rPh sb="1" eb="3">
      <t>ホジョ</t>
    </rPh>
    <rPh sb="3" eb="5">
      <t>タイショウ</t>
    </rPh>
    <rPh sb="9" eb="11">
      <t>トウロク</t>
    </rPh>
    <rPh sb="12" eb="13">
      <t>ウ</t>
    </rPh>
    <rPh sb="17" eb="19">
      <t>キシュ</t>
    </rPh>
    <phoneticPr fontId="1"/>
  </si>
  <si>
    <t>ハ　設置機器のＦＣＡ補助における登録</t>
    <rPh sb="2" eb="4">
      <t>セッチ</t>
    </rPh>
    <rPh sb="4" eb="6">
      <t>キキ</t>
    </rPh>
    <rPh sb="10" eb="12">
      <t>ホジョ</t>
    </rPh>
    <rPh sb="16" eb="18">
      <t>トウロク</t>
    </rPh>
    <phoneticPr fontId="1"/>
  </si>
  <si>
    <t>ＦＣＡの補助登録型番</t>
    <rPh sb="4" eb="6">
      <t>ホジョ</t>
    </rPh>
    <rPh sb="6" eb="8">
      <t>トウロク</t>
    </rPh>
    <rPh sb="8" eb="10">
      <t>カタバン</t>
    </rPh>
    <phoneticPr fontId="1"/>
  </si>
  <si>
    <t>ＦＣＡ補助対象として
登録を受けている機種である</t>
    <rPh sb="3" eb="5">
      <t>ホジョ</t>
    </rPh>
    <rPh sb="5" eb="7">
      <t>タイショウ</t>
    </rPh>
    <rPh sb="11" eb="13">
      <t>トウロク</t>
    </rPh>
    <rPh sb="14" eb="15">
      <t>ウ</t>
    </rPh>
    <rPh sb="19" eb="21">
      <t>キシュ</t>
    </rPh>
    <phoneticPr fontId="1"/>
  </si>
  <si>
    <t>イ　申請住宅の新築時の竣工日</t>
    <rPh sb="2" eb="4">
      <t>シンセイ</t>
    </rPh>
    <rPh sb="4" eb="6">
      <t>ジュウタク</t>
    </rPh>
    <rPh sb="7" eb="10">
      <t>シンチクジ</t>
    </rPh>
    <rPh sb="11" eb="13">
      <t>シュンコウ</t>
    </rPh>
    <rPh sb="13" eb="14">
      <t>ビ</t>
    </rPh>
    <phoneticPr fontId="1"/>
  </si>
  <si>
    <t>外窓交換</t>
    <rPh sb="0" eb="2">
      <t>ソトマド</t>
    </rPh>
    <rPh sb="2" eb="4">
      <t>コウカン</t>
    </rPh>
    <phoneticPr fontId="1"/>
  </si>
  <si>
    <t>樹脂と金属の混合</t>
    <rPh sb="0" eb="2">
      <t>ジュシ</t>
    </rPh>
    <rPh sb="3" eb="5">
      <t>キンゾク</t>
    </rPh>
    <rPh sb="6" eb="8">
      <t>コンゴウ</t>
    </rPh>
    <phoneticPr fontId="1"/>
  </si>
  <si>
    <t>ＬＤＫ</t>
    <phoneticPr fontId="1"/>
  </si>
  <si>
    <t>2階南洋室</t>
    <rPh sb="1" eb="2">
      <t>カイ</t>
    </rPh>
    <rPh sb="2" eb="3">
      <t>ミナミ</t>
    </rPh>
    <rPh sb="3" eb="5">
      <t>ヨウシツ</t>
    </rPh>
    <phoneticPr fontId="1"/>
  </si>
  <si>
    <t>３　「建具の種類」「建具の材質」「ガラスの仕様」は「判断基準」を参考に記載してください。（建具の種類は、ガラスではなく建具の枚数を指しま
　　す。）</t>
    <rPh sb="45" eb="47">
      <t>タテグ</t>
    </rPh>
    <rPh sb="48" eb="50">
      <t>シュルイ</t>
    </rPh>
    <rPh sb="59" eb="61">
      <t>タテグ</t>
    </rPh>
    <rPh sb="62" eb="64">
      <t>マイスウ</t>
    </rPh>
    <rPh sb="65" eb="66">
      <t>サ</t>
    </rPh>
    <phoneticPr fontId="1"/>
  </si>
  <si>
    <t>５　窓サイズは，内窓設置及び外窓取替の場合は建具枠の寸法を，ガラス交換の場合はガラスの寸法を記載します。また，面積欄
  は小数点第3位以下を切り捨てて記入してください。(内窓及び外窓は、セット単位で面積を計算します。）</t>
    <rPh sb="2" eb="3">
      <t>マド</t>
    </rPh>
    <rPh sb="8" eb="9">
      <t>ウチ</t>
    </rPh>
    <rPh sb="9" eb="10">
      <t>マド</t>
    </rPh>
    <rPh sb="10" eb="12">
      <t>セッチ</t>
    </rPh>
    <rPh sb="12" eb="13">
      <t>オヨ</t>
    </rPh>
    <rPh sb="14" eb="15">
      <t>ソト</t>
    </rPh>
    <rPh sb="15" eb="16">
      <t>マド</t>
    </rPh>
    <rPh sb="16" eb="18">
      <t>トリカエ</t>
    </rPh>
    <rPh sb="19" eb="21">
      <t>バアイ</t>
    </rPh>
    <rPh sb="22" eb="24">
      <t>タテグ</t>
    </rPh>
    <rPh sb="24" eb="25">
      <t>ワク</t>
    </rPh>
    <rPh sb="26" eb="28">
      <t>スンポウ</t>
    </rPh>
    <rPh sb="33" eb="35">
      <t>コウカン</t>
    </rPh>
    <rPh sb="36" eb="38">
      <t>バアイ</t>
    </rPh>
    <rPh sb="43" eb="45">
      <t>スンポウ</t>
    </rPh>
    <rPh sb="46" eb="48">
      <t>キサイ</t>
    </rPh>
    <rPh sb="55" eb="57">
      <t>メンセキ</t>
    </rPh>
    <rPh sb="57" eb="58">
      <t>ラン</t>
    </rPh>
    <rPh sb="62" eb="65">
      <t>ショウスウテン</t>
    </rPh>
    <rPh sb="65" eb="66">
      <t>ダイ</t>
    </rPh>
    <rPh sb="67" eb="68">
      <t>イ</t>
    </rPh>
    <rPh sb="68" eb="70">
      <t>イカ</t>
    </rPh>
    <rPh sb="71" eb="72">
      <t>キ</t>
    </rPh>
    <rPh sb="73" eb="74">
      <t>ス</t>
    </rPh>
    <rPh sb="76" eb="78">
      <t>キニュウ</t>
    </rPh>
    <rPh sb="86" eb="87">
      <t>ウチ</t>
    </rPh>
    <rPh sb="87" eb="88">
      <t>マド</t>
    </rPh>
    <rPh sb="88" eb="89">
      <t>オヨ</t>
    </rPh>
    <rPh sb="90" eb="91">
      <t>ソト</t>
    </rPh>
    <rPh sb="91" eb="92">
      <t>マド</t>
    </rPh>
    <rPh sb="97" eb="99">
      <t>タンイ</t>
    </rPh>
    <rPh sb="100" eb="102">
      <t>メンセキ</t>
    </rPh>
    <rPh sb="103" eb="105">
      <t>ケイサン</t>
    </rPh>
    <phoneticPr fontId="1"/>
  </si>
  <si>
    <t>（４／５）</t>
    <phoneticPr fontId="1"/>
  </si>
  <si>
    <t>内窓設置</t>
    <phoneticPr fontId="1"/>
  </si>
  <si>
    <t>窓①</t>
    <rPh sb="0" eb="1">
      <t>マド</t>
    </rPh>
    <phoneticPr fontId="1"/>
  </si>
  <si>
    <t>内窓設置</t>
  </si>
  <si>
    <t>窓②</t>
    <rPh sb="0" eb="1">
      <t>マド</t>
    </rPh>
    <phoneticPr fontId="1"/>
  </si>
  <si>
    <t>４　「判断基準」に記載のない「建具の種類」「建具の材質」「ガラスの仕様」を採用する場合は，「判断基準」記載の熱貫流率
　を満たすことを証明する資料を添付してください。</t>
    <phoneticPr fontId="1"/>
  </si>
  <si>
    <t>（５／５）</t>
    <phoneticPr fontId="1"/>
  </si>
  <si>
    <r>
      <rPr>
        <sz val="8"/>
        <rFont val="ＭＳ Ｐゴシック"/>
        <family val="3"/>
        <charset val="128"/>
        <scheme val="minor"/>
      </rPr>
      <t>断熱材記号</t>
    </r>
    <r>
      <rPr>
        <sz val="9"/>
        <rFont val="ＭＳ Ｐゴシック"/>
        <family val="3"/>
        <charset val="128"/>
        <scheme val="minor"/>
      </rPr>
      <t xml:space="preserve">
（A-E）</t>
    </r>
    <rPh sb="0" eb="3">
      <t>ダンネツザイ</t>
    </rPh>
    <rPh sb="3" eb="5">
      <t>キゴウ</t>
    </rPh>
    <phoneticPr fontId="1"/>
  </si>
  <si>
    <t>敷設厚
（mm）</t>
    <phoneticPr fontId="1"/>
  </si>
  <si>
    <r>
      <t xml:space="preserve">熱抵抗値
</t>
    </r>
    <r>
      <rPr>
        <sz val="8"/>
        <rFont val="ＭＳ Ｐゴシック"/>
        <family val="3"/>
        <charset val="128"/>
        <scheme val="minor"/>
      </rPr>
      <t>W/(㎡･K)</t>
    </r>
    <rPh sb="1" eb="4">
      <t>テイコウチ</t>
    </rPh>
    <phoneticPr fontId="1"/>
  </si>
  <si>
    <t>施工面積
（㎡）</t>
    <phoneticPr fontId="1"/>
  </si>
  <si>
    <t>壁全体で、全部位120,000円または部分60,000円のいずれか一つしか申請できません。</t>
    <rPh sb="0" eb="1">
      <t>カベ</t>
    </rPh>
    <rPh sb="1" eb="3">
      <t>ゼンタイ</t>
    </rPh>
    <rPh sb="5" eb="6">
      <t>ゼン</t>
    </rPh>
    <rPh sb="6" eb="8">
      <t>ブイ</t>
    </rPh>
    <rPh sb="15" eb="16">
      <t>エン</t>
    </rPh>
    <rPh sb="19" eb="21">
      <t>ブブン</t>
    </rPh>
    <rPh sb="27" eb="28">
      <t>エン</t>
    </rPh>
    <rPh sb="33" eb="34">
      <t>ヒト</t>
    </rPh>
    <rPh sb="37" eb="39">
      <t>シンセイ</t>
    </rPh>
    <phoneticPr fontId="1"/>
  </si>
  <si>
    <t>D</t>
  </si>
  <si>
    <t>A-1</t>
    <phoneticPr fontId="1"/>
  </si>
  <si>
    <t>A-2</t>
    <phoneticPr fontId="1"/>
  </si>
  <si>
    <t>B</t>
    <phoneticPr fontId="1"/>
  </si>
  <si>
    <t>C</t>
    <phoneticPr fontId="1"/>
  </si>
  <si>
    <t>D</t>
    <phoneticPr fontId="1"/>
  </si>
  <si>
    <t>E</t>
    <phoneticPr fontId="1"/>
  </si>
  <si>
    <t>F</t>
    <phoneticPr fontId="1"/>
  </si>
  <si>
    <t>屋根・天井全体で、全部位36,000円または部分18,000円のいずれか一つしか申請できません。</t>
    <rPh sb="0" eb="2">
      <t>ヤネ</t>
    </rPh>
    <rPh sb="3" eb="5">
      <t>テンジョウ</t>
    </rPh>
    <rPh sb="5" eb="7">
      <t>ゼンタイ</t>
    </rPh>
    <rPh sb="9" eb="10">
      <t>ゼン</t>
    </rPh>
    <rPh sb="10" eb="12">
      <t>ブイ</t>
    </rPh>
    <rPh sb="18" eb="19">
      <t>エン</t>
    </rPh>
    <rPh sb="22" eb="24">
      <t>ブブン</t>
    </rPh>
    <rPh sb="30" eb="31">
      <t>エン</t>
    </rPh>
    <rPh sb="36" eb="37">
      <t>ヒト</t>
    </rPh>
    <rPh sb="40" eb="42">
      <t>シンセイ</t>
    </rPh>
    <phoneticPr fontId="1"/>
  </si>
  <si>
    <t>C</t>
  </si>
  <si>
    <t>A-1</t>
  </si>
  <si>
    <t>床全体で、全部位60,000円または部分30,000円のいずれか一つしか申請できません。</t>
    <rPh sb="0" eb="1">
      <t>ユカ</t>
    </rPh>
    <rPh sb="1" eb="3">
      <t>ゼンタイ</t>
    </rPh>
    <rPh sb="5" eb="6">
      <t>ゼン</t>
    </rPh>
    <rPh sb="6" eb="8">
      <t>ブイ</t>
    </rPh>
    <rPh sb="14" eb="15">
      <t>エン</t>
    </rPh>
    <rPh sb="18" eb="20">
      <t>ブブン</t>
    </rPh>
    <rPh sb="26" eb="27">
      <t>エン</t>
    </rPh>
    <rPh sb="32" eb="33">
      <t>ヒト</t>
    </rPh>
    <rPh sb="36" eb="38">
      <t>シンセイ</t>
    </rPh>
    <phoneticPr fontId="1"/>
  </si>
  <si>
    <t>３　既設断熱材の性能も加える必要がある場合は，一行を利用して性能等を明示してください。</t>
    <rPh sb="2" eb="4">
      <t>キセツ</t>
    </rPh>
    <rPh sb="4" eb="7">
      <t>ダンネツザイ</t>
    </rPh>
    <rPh sb="8" eb="10">
      <t>セイノウ</t>
    </rPh>
    <rPh sb="11" eb="12">
      <t>クワ</t>
    </rPh>
    <rPh sb="14" eb="16">
      <t>ヒツヨウ</t>
    </rPh>
    <rPh sb="19" eb="21">
      <t>バアイ</t>
    </rPh>
    <rPh sb="23" eb="24">
      <t>イチ</t>
    </rPh>
    <rPh sb="24" eb="25">
      <t>ギョウ</t>
    </rPh>
    <rPh sb="26" eb="28">
      <t>リヨウ</t>
    </rPh>
    <rPh sb="30" eb="32">
      <t>セイノウ</t>
    </rPh>
    <rPh sb="32" eb="33">
      <t>トウ</t>
    </rPh>
    <rPh sb="34" eb="36">
      <t>メイジ</t>
    </rPh>
    <phoneticPr fontId="1"/>
  </si>
  <si>
    <t>４　断熱材使用量欄は小数点第3位以下を切り捨てて記入してください。</t>
    <phoneticPr fontId="1"/>
  </si>
  <si>
    <r>
      <t>※</t>
    </r>
    <r>
      <rPr>
        <sz val="11"/>
        <rFont val="ＭＳ Ｐゴシック"/>
        <family val="3"/>
        <charset val="128"/>
        <scheme val="minor"/>
      </rPr>
      <t>①に該当する場合は，「補助金申請の手引き」18ページに記載のある書類の提出をお願いします。</t>
    </r>
    <rPh sb="3" eb="5">
      <t>ガイトウ</t>
    </rPh>
    <rPh sb="7" eb="9">
      <t>バアイ</t>
    </rPh>
    <rPh sb="12" eb="15">
      <t>ホジョキン</t>
    </rPh>
    <rPh sb="15" eb="17">
      <t>シンセイ</t>
    </rPh>
    <rPh sb="18" eb="20">
      <t>テビ</t>
    </rPh>
    <rPh sb="28" eb="30">
      <t>キサイ</t>
    </rPh>
    <rPh sb="33" eb="35">
      <t>ショルイ</t>
    </rPh>
    <rPh sb="36" eb="38">
      <t>テイシュツ</t>
    </rPh>
    <rPh sb="40" eb="41">
      <t>ネガ</t>
    </rPh>
    <phoneticPr fontId="1"/>
  </si>
  <si>
    <r>
      <rPr>
        <sz val="11"/>
        <rFont val="ＭＳ Ｐゴシック"/>
        <family val="3"/>
        <charset val="128"/>
        <scheme val="minor"/>
      </rPr>
      <t>補助を申し込む設備等</t>
    </r>
    <r>
      <rPr>
        <sz val="9"/>
        <rFont val="ＭＳ Ｐゴシック"/>
        <family val="3"/>
        <charset val="128"/>
        <scheme val="minor"/>
      </rPr>
      <t xml:space="preserve">
※選択項目（□）は，枠内の該当する項目にチェック（✓）を入れてください</t>
    </r>
    <rPh sb="0" eb="2">
      <t>ホジョ</t>
    </rPh>
    <rPh sb="3" eb="4">
      <t>モウ</t>
    </rPh>
    <rPh sb="5" eb="6">
      <t>コ</t>
    </rPh>
    <rPh sb="7" eb="9">
      <t>セツビ</t>
    </rPh>
    <rPh sb="9" eb="10">
      <t>トウ</t>
    </rPh>
    <rPh sb="12" eb="14">
      <t>センタク</t>
    </rPh>
    <rPh sb="14" eb="16">
      <t>コウモク</t>
    </rPh>
    <rPh sb="21" eb="23">
      <t>ワクナイ</t>
    </rPh>
    <rPh sb="24" eb="26">
      <t>ガイトウ</t>
    </rPh>
    <rPh sb="28" eb="30">
      <t>コウモク</t>
    </rPh>
    <rPh sb="39" eb="40">
      <t>イ</t>
    </rPh>
    <phoneticPr fontId="1"/>
  </si>
  <si>
    <r>
      <t>補助</t>
    </r>
    <r>
      <rPr>
        <sz val="11"/>
        <rFont val="ＭＳ Ｐゴシック"/>
        <family val="3"/>
        <charset val="128"/>
        <scheme val="minor"/>
      </rPr>
      <t>申込</t>
    </r>
    <r>
      <rPr>
        <sz val="11"/>
        <rFont val="ＭＳ Ｐゴシック"/>
        <family val="2"/>
        <charset val="128"/>
        <scheme val="minor"/>
      </rPr>
      <t>金額</t>
    </r>
    <rPh sb="0" eb="2">
      <t>ホジョ</t>
    </rPh>
    <rPh sb="2" eb="4">
      <t>モウシコミ</t>
    </rPh>
    <rPh sb="4" eb="6">
      <t>キンガク</t>
    </rPh>
    <phoneticPr fontId="1"/>
  </si>
  <si>
    <t>太陽光発電システム（通常型）</t>
    <rPh sb="0" eb="3">
      <t>タイヨウコウ</t>
    </rPh>
    <rPh sb="3" eb="5">
      <t>ハツデン</t>
    </rPh>
    <rPh sb="10" eb="13">
      <t>ツウジョウガタ</t>
    </rPh>
    <phoneticPr fontId="1"/>
  </si>
  <si>
    <r>
      <t xml:space="preserve">支店名
</t>
    </r>
    <r>
      <rPr>
        <sz val="8"/>
        <rFont val="ＭＳ Ｐゴシック"/>
        <family val="3"/>
        <charset val="128"/>
        <scheme val="minor"/>
      </rPr>
      <t>（現存することを要確認）</t>
    </r>
    <rPh sb="0" eb="3">
      <t>シテンメイ</t>
    </rPh>
    <rPh sb="5" eb="7">
      <t>ゲンゾン</t>
    </rPh>
    <rPh sb="12" eb="15">
      <t>ヨウカクニン</t>
    </rPh>
    <phoneticPr fontId="1"/>
  </si>
  <si>
    <r>
      <t xml:space="preserve">預金種別
</t>
    </r>
    <r>
      <rPr>
        <b/>
        <sz val="9"/>
        <rFont val="ＭＳ Ｐゴシック"/>
        <family val="3"/>
        <charset val="128"/>
        <scheme val="minor"/>
      </rPr>
      <t>（普通預金以外不可）</t>
    </r>
    <rPh sb="0" eb="2">
      <t>ヨキン</t>
    </rPh>
    <rPh sb="2" eb="4">
      <t>シュベツ</t>
    </rPh>
    <rPh sb="6" eb="8">
      <t>フツウ</t>
    </rPh>
    <rPh sb="8" eb="10">
      <t>ヨキン</t>
    </rPh>
    <rPh sb="10" eb="12">
      <t>イガイ</t>
    </rPh>
    <rPh sb="12" eb="14">
      <t>フカ</t>
    </rPh>
    <phoneticPr fontId="1"/>
  </si>
  <si>
    <t>※　申請者以外が補助金申請を代行する場合は，下記枠線内も記入してください。その場合，申請書類等に関する連絡は，原則として代行者に</t>
    <rPh sb="2" eb="5">
      <t>シンセイシャ</t>
    </rPh>
    <rPh sb="5" eb="7">
      <t>イガイ</t>
    </rPh>
    <rPh sb="8" eb="11">
      <t>ホジョキン</t>
    </rPh>
    <rPh sb="11" eb="13">
      <t>シンセイ</t>
    </rPh>
    <rPh sb="14" eb="16">
      <t>ダイコウ</t>
    </rPh>
    <rPh sb="18" eb="20">
      <t>バアイ</t>
    </rPh>
    <rPh sb="22" eb="24">
      <t>カキ</t>
    </rPh>
    <rPh sb="24" eb="26">
      <t>ワクセン</t>
    </rPh>
    <rPh sb="26" eb="27">
      <t>ナイ</t>
    </rPh>
    <rPh sb="28" eb="30">
      <t>キニュウ</t>
    </rPh>
    <phoneticPr fontId="1"/>
  </si>
  <si>
    <t>行います。</t>
  </si>
  <si>
    <t>補助対象設備概要書【太陽光，地中熱，蓄電池，Ｖ２Ｈ，家庭用燃料電池】</t>
    <rPh sb="0" eb="2">
      <t>ホジョ</t>
    </rPh>
    <rPh sb="2" eb="4">
      <t>タイショウ</t>
    </rPh>
    <rPh sb="4" eb="6">
      <t>セツビ</t>
    </rPh>
    <rPh sb="6" eb="9">
      <t>ガイヨウショ</t>
    </rPh>
    <rPh sb="10" eb="12">
      <t>タイヨウ</t>
    </rPh>
    <rPh sb="12" eb="13">
      <t>コウ</t>
    </rPh>
    <rPh sb="14" eb="16">
      <t>チチュウ</t>
    </rPh>
    <rPh sb="16" eb="17">
      <t>ネツ</t>
    </rPh>
    <rPh sb="18" eb="21">
      <t>チクデンチ</t>
    </rPh>
    <rPh sb="26" eb="33">
      <t>カテイヨウネンリョウデンチ</t>
    </rPh>
    <phoneticPr fontId="1"/>
  </si>
  <si>
    <r>
      <t>熱伝導率</t>
    </r>
    <r>
      <rPr>
        <sz val="8"/>
        <rFont val="ＭＳ Ｐゴシック"/>
        <family val="3"/>
        <charset val="128"/>
        <scheme val="minor"/>
      </rPr>
      <t xml:space="preserve">
W/(㎡･K)</t>
    </r>
    <phoneticPr fontId="1"/>
  </si>
  <si>
    <r>
      <t>※１　改修方法が施工部位ごとに異なる場合は，【窓等開口部の断熱改修工事】と同様に</t>
    </r>
    <r>
      <rPr>
        <b/>
        <sz val="12"/>
        <rFont val="ＭＳ Ｐゴシック"/>
        <family val="3"/>
        <charset val="128"/>
        <scheme val="minor"/>
      </rPr>
      <t>施工図面</t>
    </r>
    <r>
      <rPr>
        <sz val="12"/>
        <rFont val="ＭＳ Ｐゴシック"/>
        <family val="3"/>
        <charset val="128"/>
        <scheme val="minor"/>
      </rPr>
      <t>記載の番号と一致させてください。</t>
    </r>
    <phoneticPr fontId="4"/>
  </si>
  <si>
    <t>２　「断熱材の施工方法」「断熱材の種類」「記号」「熱伝導率」「敷設厚」「熱抵抗値」カタログ等を参考に記載してください。</t>
    <rPh sb="21" eb="23">
      <t>キゴウ</t>
    </rPh>
    <rPh sb="36" eb="37">
      <t>ネツ</t>
    </rPh>
    <rPh sb="37" eb="40">
      <t>テイコウチ</t>
    </rPh>
    <rPh sb="45" eb="46">
      <t>トウ</t>
    </rPh>
    <phoneticPr fontId="1"/>
  </si>
  <si>
    <t>※携帯など，日中連絡がとれる番号</t>
    <rPh sb="1" eb="3">
      <t>ケイタイ</t>
    </rPh>
    <rPh sb="6" eb="8">
      <t>ニッチュウ</t>
    </rPh>
    <rPh sb="8" eb="10">
      <t>レンラク</t>
    </rPh>
    <rPh sb="14" eb="16">
      <t>バンゴウ</t>
    </rPh>
    <phoneticPr fontId="1"/>
  </si>
  <si>
    <t>　申請に係る補助対象設備等を導入した建物は,申請者自身が所有しています。</t>
    <rPh sb="6" eb="8">
      <t>ホジョ</t>
    </rPh>
    <rPh sb="12" eb="13">
      <t>トウ</t>
    </rPh>
    <rPh sb="14" eb="16">
      <t>ドウニュウ</t>
    </rPh>
    <phoneticPr fontId="1"/>
  </si>
  <si>
    <t>令和</t>
    <rPh sb="0" eb="2">
      <t>レイワ</t>
    </rPh>
    <phoneticPr fontId="1"/>
  </si>
  <si>
    <t>年</t>
    <rPh sb="0" eb="1">
      <t>ネン</t>
    </rPh>
    <phoneticPr fontId="1"/>
  </si>
  <si>
    <t>月</t>
    <rPh sb="0" eb="1">
      <t>ツキ</t>
    </rPh>
    <phoneticPr fontId="1"/>
  </si>
  <si>
    <t>日</t>
    <rPh sb="0" eb="1">
      <t>ヒ</t>
    </rPh>
    <phoneticPr fontId="1"/>
  </si>
  <si>
    <t>基準日の特例を受ける場合：読替の対象となる日付</t>
    <rPh sb="0" eb="3">
      <t>キジュンビ</t>
    </rPh>
    <rPh sb="4" eb="6">
      <t>トクレイ</t>
    </rPh>
    <rPh sb="7" eb="8">
      <t>ウ</t>
    </rPh>
    <rPh sb="10" eb="12">
      <t>バアイ</t>
    </rPh>
    <rPh sb="13" eb="15">
      <t>ヨミカエ</t>
    </rPh>
    <rPh sb="16" eb="18">
      <t>タイショウ</t>
    </rPh>
    <rPh sb="21" eb="23">
      <t>ヒヅケ</t>
    </rPh>
    <phoneticPr fontId="1"/>
  </si>
  <si>
    <t>日付の種類※１</t>
    <phoneticPr fontId="1"/>
  </si>
  <si>
    <t>読み替えた日付</t>
    <rPh sb="0" eb="1">
      <t>ヨ</t>
    </rPh>
    <rPh sb="2" eb="3">
      <t>カ</t>
    </rPh>
    <rPh sb="5" eb="7">
      <t>ヒヅケ</t>
    </rPh>
    <phoneticPr fontId="1"/>
  </si>
  <si>
    <t>※１　日付の種類欄には、特例により何の日付に読み替えたのかを記入してください。（例：受給契約確認書の受給開始日等。特例については、手引きの6ページをご</t>
    <rPh sb="3" eb="5">
      <t>ヒヅケ</t>
    </rPh>
    <rPh sb="6" eb="8">
      <t>シュルイ</t>
    </rPh>
    <rPh sb="8" eb="9">
      <t>ラン</t>
    </rPh>
    <rPh sb="12" eb="14">
      <t>トクレイ</t>
    </rPh>
    <rPh sb="17" eb="18">
      <t>ナン</t>
    </rPh>
    <rPh sb="19" eb="21">
      <t>ヒヅケ</t>
    </rPh>
    <rPh sb="22" eb="23">
      <t>ヨ</t>
    </rPh>
    <rPh sb="24" eb="25">
      <t>カ</t>
    </rPh>
    <rPh sb="30" eb="32">
      <t>キニュウ</t>
    </rPh>
    <rPh sb="40" eb="41">
      <t>レイ</t>
    </rPh>
    <rPh sb="42" eb="44">
      <t>ジュキュウ</t>
    </rPh>
    <rPh sb="44" eb="46">
      <t>ケイヤク</t>
    </rPh>
    <rPh sb="46" eb="49">
      <t>カクニンショ</t>
    </rPh>
    <rPh sb="50" eb="52">
      <t>ジュキュウ</t>
    </rPh>
    <rPh sb="52" eb="55">
      <t>カイシビ</t>
    </rPh>
    <rPh sb="55" eb="56">
      <t>トウ</t>
    </rPh>
    <rPh sb="57" eb="59">
      <t>トクレイ</t>
    </rPh>
    <rPh sb="65" eb="67">
      <t>テビ</t>
    </rPh>
    <phoneticPr fontId="1"/>
  </si>
  <si>
    <t>覧いただくか、事前に建築住宅センターまでご相談ください。</t>
    <rPh sb="7" eb="9">
      <t>ジゼン</t>
    </rPh>
    <rPh sb="10" eb="12">
      <t>ケンチク</t>
    </rPh>
    <rPh sb="12" eb="14">
      <t>ジュウタク</t>
    </rPh>
    <rPh sb="21" eb="23">
      <t>ソウダン</t>
    </rPh>
    <phoneticPr fontId="1"/>
  </si>
  <si>
    <t>口座番号（右詰）</t>
    <rPh sb="0" eb="2">
      <t>コウザ</t>
    </rPh>
    <rPh sb="2" eb="4">
      <t>バンゴウ</t>
    </rPh>
    <rPh sb="5" eb="7">
      <t>ミギヅメ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</si>
</sst>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00;[Red]\-#,##0.000"/>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8"/>
      <name val="ＭＳ Ｐゴシック"/>
      <family val="2"/>
      <charset val="128"/>
      <scheme val="minor"/>
    </font>
    <font>
      <sz val="14"/>
      <name val="ＭＳ Ｐゴシック"/>
      <family val="2"/>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sz val="24"/>
      <name val="ＭＳ Ｐゴシック"/>
      <family val="2"/>
      <charset val="128"/>
      <scheme val="minor"/>
    </font>
    <font>
      <sz val="10"/>
      <name val="ＭＳ Ｐゴシック"/>
      <family val="2"/>
      <charset val="128"/>
      <scheme val="minor"/>
    </font>
    <font>
      <sz val="9"/>
      <name val="ＭＳ Ｐゴシック"/>
      <family val="2"/>
      <charset val="128"/>
      <scheme val="minor"/>
    </font>
    <font>
      <sz val="6"/>
      <name val="ＭＳ Ｐゴシック"/>
      <family val="3"/>
      <charset val="128"/>
      <scheme val="minor"/>
    </font>
    <font>
      <sz val="20"/>
      <name val="ＭＳ Ｐゴシック"/>
      <family val="3"/>
      <charset val="128"/>
      <scheme val="minor"/>
    </font>
    <font>
      <sz val="9"/>
      <name val="ＭＳ Ｐゴシック"/>
      <family val="3"/>
      <charset val="128"/>
      <scheme val="minor"/>
    </font>
    <font>
      <sz val="22"/>
      <name val="ＭＳ Ｐゴシック"/>
      <family val="2"/>
      <charset val="128"/>
      <scheme val="minor"/>
    </font>
    <font>
      <sz val="22"/>
      <name val="ＭＳ Ｐゴシック"/>
      <family val="3"/>
      <charset val="128"/>
      <scheme val="minor"/>
    </font>
    <font>
      <sz val="8"/>
      <name val="ＭＳ Ｐゴシック"/>
      <family val="2"/>
      <charset val="128"/>
      <scheme val="minor"/>
    </font>
    <font>
      <sz val="11"/>
      <name val="ＭＳ ゴシック"/>
      <family val="3"/>
      <charset val="128"/>
    </font>
    <font>
      <sz val="14"/>
      <name val="ＭＳ Ｐゴシック"/>
      <family val="3"/>
      <charset val="128"/>
      <scheme val="minor"/>
    </font>
    <font>
      <sz val="8"/>
      <name val="ＭＳ Ｐゴシック"/>
      <family val="3"/>
      <charset val="128"/>
      <scheme val="minor"/>
    </font>
    <font>
      <sz val="16"/>
      <name val="ＭＳ Ｐゴシック"/>
      <family val="2"/>
      <charset val="128"/>
      <scheme val="minor"/>
    </font>
    <font>
      <sz val="10.5"/>
      <name val="HGPｺﾞｼｯｸM"/>
      <family val="3"/>
      <charset val="128"/>
    </font>
    <font>
      <sz val="10.5"/>
      <name val="ＭＳ ゴシック"/>
      <family val="3"/>
      <charset val="128"/>
    </font>
    <font>
      <sz val="16"/>
      <name val="ＭＳ Ｐゴシック"/>
      <family val="3"/>
      <charset val="128"/>
      <scheme val="minor"/>
    </font>
    <font>
      <sz val="18"/>
      <name val="ＭＳ Ｐゴシック"/>
      <family val="3"/>
      <charset val="128"/>
      <scheme val="minor"/>
    </font>
    <font>
      <b/>
      <sz val="18"/>
      <name val="ＭＳ Ｐゴシック"/>
      <family val="3"/>
      <charset val="128"/>
      <scheme val="minor"/>
    </font>
    <font>
      <b/>
      <sz val="14"/>
      <name val="ＭＳ Ｐゴシック"/>
      <family val="3"/>
      <charset val="128"/>
      <scheme val="minor"/>
    </font>
    <font>
      <b/>
      <sz val="10"/>
      <name val="ＭＳ Ｐゴシック"/>
      <family val="3"/>
      <charset val="128"/>
      <scheme val="minor"/>
    </font>
    <font>
      <b/>
      <sz val="12"/>
      <name val="ＭＳ Ｐゴシック"/>
      <family val="3"/>
      <charset val="128"/>
      <scheme val="minor"/>
    </font>
    <font>
      <b/>
      <sz val="16"/>
      <name val="ＭＳ Ｐゴシック"/>
      <family val="3"/>
      <charset val="128"/>
      <scheme val="minor"/>
    </font>
    <font>
      <b/>
      <sz val="9"/>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585">
    <xf numFmtId="0" fontId="0" fillId="0" borderId="0" xfId="0">
      <alignment vertical="center"/>
    </xf>
    <xf numFmtId="0" fontId="6" fillId="0" borderId="0" xfId="0" applyFont="1" applyAlignment="1">
      <alignment vertical="center"/>
    </xf>
    <xf numFmtId="0" fontId="6" fillId="0" borderId="0" xfId="0" applyFont="1">
      <alignment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6" fillId="0" borderId="0" xfId="0" applyFont="1" applyAlignment="1">
      <alignment horizontal="right" vertical="center"/>
    </xf>
    <xf numFmtId="0" fontId="13" fillId="0" borderId="0"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8" xfId="0" applyFont="1" applyBorder="1">
      <alignment vertical="center"/>
    </xf>
    <xf numFmtId="0" fontId="6" fillId="0" borderId="0" xfId="0" applyFont="1" applyBorder="1">
      <alignment vertical="center"/>
    </xf>
    <xf numFmtId="0" fontId="14" fillId="0" borderId="0" xfId="0" applyFont="1" applyBorder="1">
      <alignment vertical="center"/>
    </xf>
    <xf numFmtId="0" fontId="6" fillId="0" borderId="9" xfId="0" applyFont="1" applyBorder="1">
      <alignment vertical="center"/>
    </xf>
    <xf numFmtId="0" fontId="15" fillId="0" borderId="3" xfId="0" applyFont="1" applyBorder="1">
      <alignment vertical="center"/>
    </xf>
    <xf numFmtId="0" fontId="11"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18" fillId="0" borderId="3" xfId="0" applyFont="1" applyBorder="1">
      <alignment vertical="center"/>
    </xf>
    <xf numFmtId="0" fontId="6" fillId="0" borderId="6" xfId="0" applyFont="1" applyBorder="1" applyAlignment="1">
      <alignment vertical="center"/>
    </xf>
    <xf numFmtId="0" fontId="6" fillId="0" borderId="7" xfId="0" applyFont="1" applyBorder="1">
      <alignment vertical="center"/>
    </xf>
    <xf numFmtId="0" fontId="6" fillId="0" borderId="7" xfId="0" applyFont="1" applyBorder="1" applyAlignment="1">
      <alignment vertical="center"/>
    </xf>
    <xf numFmtId="0" fontId="6" fillId="0" borderId="10" xfId="0" applyFont="1" applyBorder="1">
      <alignment vertical="center"/>
    </xf>
    <xf numFmtId="0" fontId="15" fillId="0" borderId="11" xfId="0" applyFont="1" applyBorder="1">
      <alignment vertical="center"/>
    </xf>
    <xf numFmtId="0" fontId="6" fillId="0" borderId="11" xfId="0" applyFont="1" applyBorder="1">
      <alignment vertical="center"/>
    </xf>
    <xf numFmtId="0" fontId="6" fillId="0" borderId="11" xfId="0" applyFont="1" applyBorder="1" applyProtection="1">
      <alignment vertical="center"/>
      <protection locked="0"/>
    </xf>
    <xf numFmtId="0" fontId="6" fillId="0" borderId="12" xfId="0" applyFont="1" applyBorder="1">
      <alignment vertical="center"/>
    </xf>
    <xf numFmtId="0" fontId="21" fillId="0" borderId="0" xfId="0" applyFont="1">
      <alignment vertical="center"/>
    </xf>
    <xf numFmtId="0" fontId="14" fillId="0" borderId="0" xfId="0" applyFont="1" applyAlignment="1">
      <alignment vertical="center"/>
    </xf>
    <xf numFmtId="0" fontId="20" fillId="0" borderId="0"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center" vertical="center"/>
    </xf>
    <xf numFmtId="0" fontId="14" fillId="0" borderId="6" xfId="0" applyFont="1" applyBorder="1" applyAlignment="1">
      <alignment horizontal="left" vertical="center"/>
    </xf>
    <xf numFmtId="0" fontId="21" fillId="0" borderId="6" xfId="0" applyFont="1" applyBorder="1" applyAlignment="1">
      <alignment vertical="center"/>
    </xf>
    <xf numFmtId="0" fontId="12" fillId="0" borderId="6" xfId="0" applyFont="1" applyBorder="1" applyAlignment="1">
      <alignment horizontal="left" vertical="center"/>
    </xf>
    <xf numFmtId="0" fontId="21" fillId="0" borderId="6" xfId="0" applyFont="1" applyBorder="1" applyAlignment="1">
      <alignment horizontal="left" vertical="center"/>
    </xf>
    <xf numFmtId="0" fontId="12" fillId="0" borderId="0" xfId="0" applyFont="1" applyBorder="1">
      <alignment vertical="center"/>
    </xf>
    <xf numFmtId="0" fontId="15" fillId="0" borderId="0" xfId="0" applyFont="1" applyBorder="1" applyAlignment="1">
      <alignment horizontal="center" vertical="center"/>
    </xf>
    <xf numFmtId="0" fontId="15" fillId="0" borderId="0" xfId="0" applyFont="1" applyBorder="1">
      <alignment vertical="center"/>
    </xf>
    <xf numFmtId="0" fontId="6" fillId="0" borderId="39" xfId="0" applyFont="1" applyBorder="1">
      <alignment vertical="center"/>
    </xf>
    <xf numFmtId="0" fontId="24" fillId="0" borderId="0" xfId="0" applyFont="1">
      <alignment vertical="center"/>
    </xf>
    <xf numFmtId="0" fontId="21" fillId="0" borderId="0" xfId="0" applyFont="1" applyBorder="1">
      <alignment vertical="center"/>
    </xf>
    <xf numFmtId="0" fontId="21"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5" fillId="0" borderId="6" xfId="0" applyFont="1" applyBorder="1">
      <alignment vertical="center"/>
    </xf>
    <xf numFmtId="0" fontId="5" fillId="0" borderId="3" xfId="0" applyFont="1" applyBorder="1">
      <alignment vertical="center"/>
    </xf>
    <xf numFmtId="0" fontId="26" fillId="0" borderId="0" xfId="0" applyFont="1" applyBorder="1" applyAlignment="1">
      <alignment vertical="center" readingOrder="1"/>
    </xf>
    <xf numFmtId="0" fontId="27" fillId="0" borderId="0" xfId="0" applyFont="1" applyBorder="1" applyAlignment="1">
      <alignment vertical="center"/>
    </xf>
    <xf numFmtId="0" fontId="26" fillId="0" borderId="0" xfId="0" applyFont="1" applyBorder="1" applyAlignment="1">
      <alignment horizontal="left" vertical="center" readingOrder="1"/>
    </xf>
    <xf numFmtId="0" fontId="27" fillId="0" borderId="0" xfId="0" applyFont="1" applyBorder="1" applyAlignment="1">
      <alignment horizontal="center" vertical="center"/>
    </xf>
    <xf numFmtId="0" fontId="26" fillId="0" borderId="0" xfId="0" applyFont="1" applyBorder="1" applyAlignment="1">
      <alignment vertical="center"/>
    </xf>
    <xf numFmtId="0" fontId="5" fillId="0" borderId="0" xfId="0" applyFont="1" applyAlignment="1">
      <alignment vertical="center"/>
    </xf>
    <xf numFmtId="0" fontId="23" fillId="0" borderId="0" xfId="0" applyFont="1">
      <alignment vertical="center"/>
    </xf>
    <xf numFmtId="0" fontId="5" fillId="0" borderId="2"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7" xfId="0" applyFont="1" applyBorder="1">
      <alignment vertical="center"/>
    </xf>
    <xf numFmtId="0" fontId="24" fillId="0" borderId="0" xfId="0" applyFont="1" applyBorder="1">
      <alignment vertical="center"/>
    </xf>
    <xf numFmtId="0" fontId="12" fillId="0" borderId="3" xfId="0" applyFont="1" applyBorder="1">
      <alignment vertical="center"/>
    </xf>
    <xf numFmtId="0" fontId="12" fillId="0" borderId="40" xfId="0" applyFont="1" applyBorder="1">
      <alignment vertical="center"/>
    </xf>
    <xf numFmtId="0" fontId="5" fillId="0" borderId="37" xfId="0" applyFont="1" applyBorder="1">
      <alignment vertical="center"/>
    </xf>
    <xf numFmtId="0" fontId="5" fillId="0" borderId="41" xfId="0" applyFont="1" applyBorder="1">
      <alignment vertical="center"/>
    </xf>
    <xf numFmtId="0" fontId="5" fillId="0" borderId="40" xfId="0" applyFont="1" applyBorder="1">
      <alignment vertical="center"/>
    </xf>
    <xf numFmtId="0" fontId="5" fillId="0" borderId="9" xfId="0" applyFont="1" applyBorder="1" applyAlignment="1">
      <alignment vertical="center"/>
    </xf>
    <xf numFmtId="0" fontId="5" fillId="0" borderId="52"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18" fillId="0" borderId="0" xfId="0" applyFont="1" applyBorder="1">
      <alignment vertical="center"/>
    </xf>
    <xf numFmtId="0" fontId="5" fillId="0" borderId="0" xfId="0" applyFont="1" applyBorder="1" applyAlignment="1">
      <alignment vertical="center"/>
    </xf>
    <xf numFmtId="0" fontId="5" fillId="0" borderId="8" xfId="0" applyFont="1" applyBorder="1" applyAlignment="1">
      <alignment vertical="center"/>
    </xf>
    <xf numFmtId="0" fontId="18" fillId="0" borderId="9" xfId="0" applyFont="1" applyBorder="1" applyAlignment="1">
      <alignment vertical="center" wrapText="1"/>
    </xf>
    <xf numFmtId="0" fontId="18" fillId="0" borderId="6" xfId="0" applyFont="1" applyBorder="1">
      <alignment vertical="center"/>
    </xf>
    <xf numFmtId="0" fontId="20" fillId="0" borderId="0" xfId="0" applyFont="1" applyBorder="1" applyAlignment="1">
      <alignment vertical="center"/>
    </xf>
    <xf numFmtId="0" fontId="20" fillId="0" borderId="6" xfId="0" applyFont="1" applyBorder="1" applyAlignment="1">
      <alignment vertical="center"/>
    </xf>
    <xf numFmtId="0" fontId="5" fillId="0" borderId="6" xfId="0" applyFont="1" applyBorder="1" applyAlignment="1">
      <alignment vertical="center" wrapText="1"/>
    </xf>
    <xf numFmtId="0" fontId="11" fillId="0" borderId="8" xfId="0" applyFont="1" applyBorder="1" applyAlignment="1">
      <alignment horizontal="left" vertical="center"/>
    </xf>
    <xf numFmtId="0" fontId="18" fillId="0" borderId="6" xfId="0" applyFont="1" applyBorder="1" applyAlignment="1">
      <alignment vertical="top"/>
    </xf>
    <xf numFmtId="0" fontId="24" fillId="0" borderId="3" xfId="0" applyFont="1" applyBorder="1">
      <alignment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horizontal="left" vertical="center"/>
    </xf>
    <xf numFmtId="0" fontId="5" fillId="0" borderId="0" xfId="0" applyFont="1" applyBorder="1" applyAlignment="1" applyProtection="1">
      <alignment vertical="center"/>
    </xf>
    <xf numFmtId="0" fontId="11" fillId="0" borderId="0" xfId="0" applyFont="1" applyBorder="1" applyAlignment="1" applyProtection="1">
      <alignment vertical="center"/>
    </xf>
    <xf numFmtId="0" fontId="12" fillId="0" borderId="11" xfId="0" applyFont="1" applyBorder="1" applyAlignment="1">
      <alignment vertical="center"/>
    </xf>
    <xf numFmtId="0" fontId="12" fillId="0" borderId="11" xfId="0" applyFont="1" applyBorder="1" applyAlignment="1">
      <alignment vertical="center" wrapText="1"/>
    </xf>
    <xf numFmtId="38" fontId="12" fillId="0" borderId="24" xfId="3" applyFont="1" applyBorder="1" applyAlignment="1">
      <alignment vertical="center"/>
    </xf>
    <xf numFmtId="38" fontId="12" fillId="0" borderId="11" xfId="3" applyFont="1" applyBorder="1" applyAlignment="1">
      <alignment vertical="center"/>
    </xf>
    <xf numFmtId="38" fontId="12" fillId="0" borderId="36" xfId="3" applyFont="1" applyBorder="1" applyAlignment="1">
      <alignment vertical="center"/>
    </xf>
    <xf numFmtId="38" fontId="12" fillId="0" borderId="53" xfId="3" applyFont="1" applyBorder="1" applyAlignment="1">
      <alignment vertical="center"/>
    </xf>
    <xf numFmtId="0" fontId="5" fillId="0" borderId="0" xfId="0" applyFont="1" applyFill="1">
      <alignment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2" fillId="0" borderId="0" xfId="0" applyFont="1" applyBorder="1" applyAlignment="1">
      <alignment vertical="center"/>
    </xf>
    <xf numFmtId="0" fontId="11" fillId="0" borderId="3" xfId="0" applyFont="1" applyBorder="1" applyAlignment="1">
      <alignment vertical="center"/>
    </xf>
    <xf numFmtId="38" fontId="23" fillId="0" borderId="40" xfId="3" applyFont="1" applyBorder="1" applyAlignment="1">
      <alignment horizontal="center" vertical="center"/>
    </xf>
    <xf numFmtId="0" fontId="5" fillId="0" borderId="12" xfId="0" applyFont="1" applyBorder="1">
      <alignment vertical="center"/>
    </xf>
    <xf numFmtId="0" fontId="5" fillId="0" borderId="11" xfId="0" applyFont="1" applyBorder="1" applyAlignment="1">
      <alignment vertical="center"/>
    </xf>
    <xf numFmtId="38" fontId="12" fillId="0" borderId="36" xfId="3" applyFont="1" applyBorder="1" applyAlignment="1">
      <alignment vertical="top" wrapText="1"/>
    </xf>
    <xf numFmtId="0" fontId="11" fillId="0" borderId="11" xfId="0" applyFont="1" applyBorder="1" applyAlignment="1">
      <alignment vertical="center"/>
    </xf>
    <xf numFmtId="0" fontId="31" fillId="0" borderId="11" xfId="0" applyFont="1" applyBorder="1" applyAlignment="1">
      <alignment vertical="center"/>
    </xf>
    <xf numFmtId="38" fontId="32" fillId="0" borderId="53" xfId="3" applyFont="1" applyBorder="1" applyAlignment="1">
      <alignment vertical="top" wrapText="1"/>
    </xf>
    <xf numFmtId="0" fontId="28" fillId="0" borderId="0" xfId="0" applyFont="1">
      <alignment vertical="center"/>
    </xf>
    <xf numFmtId="0" fontId="11" fillId="0" borderId="0" xfId="0" applyFont="1" applyFill="1" applyBorder="1" applyAlignment="1">
      <alignment vertical="center"/>
    </xf>
    <xf numFmtId="0" fontId="5" fillId="0" borderId="0" xfId="0" applyFont="1" applyAlignment="1">
      <alignment vertical="center" wrapText="1"/>
    </xf>
    <xf numFmtId="49" fontId="29" fillId="0" borderId="6" xfId="0" applyNumberFormat="1" applyFont="1" applyBorder="1" applyAlignment="1">
      <alignment vertical="center"/>
    </xf>
    <xf numFmtId="0" fontId="9" fillId="0" borderId="6" xfId="0" applyFont="1" applyBorder="1" applyAlignment="1" applyProtection="1">
      <alignment vertical="center"/>
      <protection locked="0"/>
    </xf>
    <xf numFmtId="0" fontId="7" fillId="0" borderId="6" xfId="0" applyFont="1" applyBorder="1">
      <alignment vertical="center"/>
    </xf>
    <xf numFmtId="0" fontId="7" fillId="0" borderId="0" xfId="0" applyFont="1" applyBorder="1">
      <alignment vertical="center"/>
    </xf>
    <xf numFmtId="0" fontId="7" fillId="0" borderId="3" xfId="0" applyFont="1" applyBorder="1">
      <alignment vertical="center"/>
    </xf>
    <xf numFmtId="0" fontId="34" fillId="0" borderId="6" xfId="0" applyFont="1" applyBorder="1">
      <alignment vertical="center"/>
    </xf>
    <xf numFmtId="0" fontId="34" fillId="0" borderId="0" xfId="0" applyFont="1" applyBorder="1">
      <alignment vertical="center"/>
    </xf>
    <xf numFmtId="0" fontId="34" fillId="0" borderId="3" xfId="0" applyFont="1" applyBorder="1">
      <alignment vertical="center"/>
    </xf>
    <xf numFmtId="0" fontId="34" fillId="0" borderId="6" xfId="0" applyFont="1" applyBorder="1" applyAlignment="1">
      <alignment vertical="center"/>
    </xf>
    <xf numFmtId="49" fontId="9" fillId="0" borderId="0" xfId="0" applyNumberFormat="1" applyFont="1" applyBorder="1">
      <alignment vertical="center"/>
    </xf>
    <xf numFmtId="0" fontId="31" fillId="0" borderId="0" xfId="0" applyFont="1">
      <alignment vertical="center"/>
    </xf>
    <xf numFmtId="0" fontId="33" fillId="0" borderId="0" xfId="0" applyFont="1">
      <alignment vertical="center"/>
    </xf>
    <xf numFmtId="0" fontId="11" fillId="0" borderId="0" xfId="0" applyFont="1" applyAlignment="1">
      <alignment vertical="top"/>
    </xf>
    <xf numFmtId="0" fontId="6"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xf>
    <xf numFmtId="0" fontId="6" fillId="0" borderId="0" xfId="0" applyFont="1" applyBorder="1" applyAlignment="1">
      <alignment vertical="center"/>
    </xf>
    <xf numFmtId="0" fontId="6" fillId="0" borderId="9" xfId="0" applyFont="1" applyBorder="1" applyAlignment="1">
      <alignment vertical="center"/>
    </xf>
    <xf numFmtId="0" fontId="23" fillId="0" borderId="0" xfId="0" applyFont="1" applyBorder="1" applyAlignment="1">
      <alignment horizontal="center"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18" fillId="0" borderId="0" xfId="0" applyFont="1" applyBorder="1" applyAlignment="1">
      <alignment vertical="center" wrapText="1"/>
    </xf>
    <xf numFmtId="0" fontId="5" fillId="0" borderId="3"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Border="1" applyAlignment="1">
      <alignment vertical="center" wrapText="1"/>
    </xf>
    <xf numFmtId="0" fontId="11" fillId="0" borderId="0" xfId="0" applyFont="1" applyBorder="1" applyAlignment="1">
      <alignment vertical="center"/>
    </xf>
    <xf numFmtId="0" fontId="5" fillId="0" borderId="0" xfId="0" applyFont="1">
      <alignment vertical="center"/>
    </xf>
    <xf numFmtId="0" fontId="5" fillId="0" borderId="6"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Border="1" applyAlignment="1">
      <alignment horizontal="center" vertical="center" shrinkToFit="1"/>
    </xf>
    <xf numFmtId="0" fontId="11" fillId="0" borderId="0" xfId="0" applyFont="1">
      <alignment vertical="center"/>
    </xf>
    <xf numFmtId="0" fontId="11"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8" fontId="5" fillId="2" borderId="10" xfId="3" applyFont="1" applyFill="1" applyBorder="1" applyAlignment="1">
      <alignment vertical="center"/>
    </xf>
    <xf numFmtId="38" fontId="5" fillId="2" borderId="11" xfId="3" applyFont="1" applyFill="1" applyBorder="1" applyAlignment="1">
      <alignment vertical="center"/>
    </xf>
    <xf numFmtId="38" fontId="5" fillId="2" borderId="22" xfId="3" applyFont="1" applyFill="1" applyBorder="1" applyAlignment="1">
      <alignment vertical="center"/>
    </xf>
    <xf numFmtId="38" fontId="5" fillId="0" borderId="0" xfId="3" applyFont="1" applyAlignment="1">
      <alignment horizontal="left" vertical="center"/>
    </xf>
    <xf numFmtId="0" fontId="26" fillId="0" borderId="9" xfId="0" applyFont="1" applyBorder="1" applyAlignment="1">
      <alignment vertical="center" readingOrder="1"/>
    </xf>
    <xf numFmtId="0" fontId="26" fillId="0" borderId="9" xfId="0" applyFont="1" applyBorder="1" applyAlignment="1">
      <alignment horizontal="left" vertical="center" readingOrder="1"/>
    </xf>
    <xf numFmtId="0" fontId="26" fillId="0" borderId="7" xfId="0" applyFont="1" applyBorder="1" applyAlignment="1">
      <alignment vertical="center" readingOrder="1"/>
    </xf>
    <xf numFmtId="0" fontId="5" fillId="0" borderId="0" xfId="0" applyFont="1" applyBorder="1">
      <alignment vertical="center"/>
    </xf>
    <xf numFmtId="0" fontId="5" fillId="0" borderId="0" xfId="0" applyFont="1">
      <alignment vertical="center"/>
    </xf>
    <xf numFmtId="0" fontId="5" fillId="0" borderId="57" xfId="0" applyFont="1" applyBorder="1">
      <alignment vertical="center"/>
    </xf>
    <xf numFmtId="0" fontId="6" fillId="0" borderId="0" xfId="0" applyFont="1" applyBorder="1" applyAlignment="1">
      <alignment horizontal="center"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9" fillId="0" borderId="6" xfId="0" applyNumberFormat="1" applyFont="1" applyBorder="1" applyAlignment="1">
      <alignment horizontal="center" vertical="center"/>
    </xf>
    <xf numFmtId="0" fontId="34"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14" fillId="0" borderId="6" xfId="0" applyFont="1" applyBorder="1" applyAlignment="1">
      <alignment vertical="center" wrapText="1"/>
    </xf>
    <xf numFmtId="0" fontId="14" fillId="0" borderId="7" xfId="0" applyFont="1" applyBorder="1" applyAlignment="1">
      <alignment vertical="center" wrapText="1"/>
    </xf>
    <xf numFmtId="0" fontId="34"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5"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4" fillId="0" borderId="0"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0" xfId="0" applyFont="1" applyBorder="1" applyAlignment="1">
      <alignment horizontal="left" vertical="center" wrapText="1"/>
    </xf>
    <xf numFmtId="0" fontId="14" fillId="0" borderId="9" xfId="0" applyFont="1" applyBorder="1" applyAlignment="1">
      <alignment horizontal="left" vertical="center" wrapText="1"/>
    </xf>
    <xf numFmtId="0" fontId="5" fillId="0" borderId="0" xfId="0" applyFont="1" applyBorder="1" applyAlignment="1">
      <alignment horizontal="center" vertical="center" wrapText="1"/>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5" fillId="0" borderId="0" xfId="0" applyFont="1" applyBorder="1" applyAlignment="1">
      <alignment horizontal="left" vertical="center"/>
    </xf>
    <xf numFmtId="0" fontId="5" fillId="0" borderId="9" xfId="0" applyFont="1" applyBorder="1" applyAlignment="1">
      <alignment horizontal="left" vertical="center"/>
    </xf>
    <xf numFmtId="0" fontId="8" fillId="0" borderId="1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5"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7" fillId="0" borderId="3"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6" fillId="0" borderId="3" xfId="0" applyFont="1" applyBorder="1" applyAlignment="1">
      <alignment horizontal="center" vertical="center" wrapText="1"/>
    </xf>
    <xf numFmtId="0" fontId="9"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0" xfId="0" applyFont="1" applyBorder="1" applyProtection="1">
      <alignment vertical="center"/>
      <protection locked="0"/>
    </xf>
    <xf numFmtId="0" fontId="19" fillId="0" borderId="11" xfId="0" applyFont="1" applyBorder="1" applyProtection="1">
      <alignment vertical="center"/>
      <protection locked="0"/>
    </xf>
    <xf numFmtId="0" fontId="19" fillId="0" borderId="12" xfId="0" applyFont="1" applyBorder="1" applyProtection="1">
      <alignment vertical="center"/>
      <protection locked="0"/>
    </xf>
    <xf numFmtId="0" fontId="9" fillId="0" borderId="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6" fillId="0" borderId="9" xfId="0" applyFont="1" applyBorder="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3" fillId="0" borderId="0" xfId="0" applyFont="1" applyBorder="1" applyAlignment="1">
      <alignment horizontal="center" vertical="center" wrapText="1"/>
    </xf>
    <xf numFmtId="0" fontId="8" fillId="0" borderId="0" xfId="0" applyFont="1" applyBorder="1" applyAlignment="1" applyProtection="1">
      <alignment horizontal="left" vertical="center"/>
      <protection locked="0"/>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5" fillId="0" borderId="6" xfId="0" applyFont="1" applyBorder="1" applyAlignment="1" applyProtection="1">
      <alignment horizontal="left" vertical="center"/>
      <protection locked="0"/>
    </xf>
    <xf numFmtId="0" fontId="6" fillId="0" borderId="0" xfId="0" applyFont="1" applyBorder="1" applyAlignment="1">
      <alignment vertical="center"/>
    </xf>
    <xf numFmtId="0" fontId="6" fillId="0" borderId="9" xfId="0" applyFont="1" applyBorder="1" applyAlignment="1">
      <alignment vertical="center"/>
    </xf>
    <xf numFmtId="0" fontId="9" fillId="0" borderId="0" xfId="0" applyFont="1" applyBorder="1">
      <alignment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6" fillId="0" borderId="0" xfId="0" applyFont="1" applyAlignment="1">
      <alignment horizontal="left" vertical="center" wrapText="1"/>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25" fillId="0" borderId="0"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9" fillId="0" borderId="0" xfId="0" applyFont="1" applyBorder="1" applyAlignment="1">
      <alignment horizontal="center" vertical="center"/>
    </xf>
    <xf numFmtId="0" fontId="22" fillId="0" borderId="3"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6" xfId="0" applyFont="1" applyBorder="1" applyAlignment="1">
      <alignment horizontal="center" vertical="center" textRotation="255"/>
    </xf>
    <xf numFmtId="0" fontId="23"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Border="1" applyProtection="1">
      <alignment vertical="center"/>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0" fontId="18" fillId="0" borderId="0" xfId="0" applyFont="1" applyBorder="1" applyAlignment="1">
      <alignment vertical="center" wrapText="1"/>
    </xf>
    <xf numFmtId="0" fontId="5" fillId="0" borderId="0" xfId="0" applyFont="1" applyBorder="1">
      <alignment vertical="center"/>
    </xf>
    <xf numFmtId="0" fontId="5" fillId="0" borderId="0" xfId="0" applyFont="1" applyBorder="1" applyAlignment="1" applyProtection="1">
      <alignment horizontal="right" vertical="center"/>
    </xf>
    <xf numFmtId="0" fontId="29" fillId="0" borderId="0" xfId="0" applyFont="1" applyBorder="1" applyAlignment="1">
      <alignment horizontal="center" vertical="center"/>
    </xf>
    <xf numFmtId="0" fontId="2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pplyProtection="1">
      <alignment horizontal="center" vertical="center"/>
    </xf>
    <xf numFmtId="0" fontId="12" fillId="0" borderId="0" xfId="0" applyFont="1" applyBorder="1" applyAlignment="1">
      <alignment horizontal="left" vertical="center" wrapText="1"/>
    </xf>
    <xf numFmtId="0" fontId="5" fillId="0" borderId="54" xfId="0" applyFont="1" applyBorder="1" applyAlignment="1">
      <alignment horizontal="center" vertical="center"/>
    </xf>
    <xf numFmtId="38" fontId="23" fillId="0" borderId="0" xfId="3" applyFont="1" applyBorder="1" applyAlignment="1">
      <alignment horizontal="center" vertical="center"/>
    </xf>
    <xf numFmtId="3" fontId="23" fillId="0" borderId="0"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0" fontId="18" fillId="0" borderId="0" xfId="0" applyFont="1" applyBorder="1" applyAlignment="1" applyProtection="1">
      <alignment horizontal="center" vertical="center" wrapText="1"/>
    </xf>
    <xf numFmtId="3" fontId="23" fillId="0" borderId="0" xfId="0" applyNumberFormat="1" applyFont="1" applyBorder="1" applyAlignment="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5" fillId="0" borderId="15" xfId="0" applyFont="1" applyBorder="1" applyAlignment="1" applyProtection="1">
      <alignment horizontal="center" vertical="center"/>
    </xf>
    <xf numFmtId="0" fontId="5" fillId="0" borderId="18"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2" xfId="0" applyFont="1" applyBorder="1" applyAlignment="1" applyProtection="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5" fillId="0" borderId="10" xfId="0" applyFont="1" applyBorder="1" applyAlignment="1">
      <alignment horizontal="center" vertical="center"/>
    </xf>
    <xf numFmtId="0" fontId="11" fillId="0" borderId="11" xfId="0" applyFont="1" applyBorder="1" applyAlignment="1">
      <alignment horizontal="center" vertical="center"/>
    </xf>
    <xf numFmtId="0" fontId="30" fillId="0" borderId="11" xfId="0" applyFont="1" applyBorder="1" applyAlignment="1" applyProtection="1">
      <alignment horizontal="center" vertical="center"/>
    </xf>
    <xf numFmtId="0" fontId="29" fillId="0" borderId="11" xfId="0" applyFont="1" applyBorder="1" applyAlignment="1" applyProtection="1">
      <alignment horizontal="center" vertical="center"/>
    </xf>
    <xf numFmtId="38" fontId="28" fillId="0" borderId="25" xfId="3"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38" fontId="28" fillId="0" borderId="11" xfId="3" applyFont="1" applyBorder="1" applyAlignment="1">
      <alignment horizontal="center" vertical="center"/>
    </xf>
    <xf numFmtId="38" fontId="28" fillId="0" borderId="33" xfId="3" applyFont="1" applyBorder="1" applyAlignment="1">
      <alignment horizontal="center" vertical="center"/>
    </xf>
    <xf numFmtId="38" fontId="23" fillId="0" borderId="25" xfId="3" applyFont="1" applyBorder="1" applyAlignment="1">
      <alignment horizontal="center" vertical="center"/>
    </xf>
    <xf numFmtId="38" fontId="23" fillId="0" borderId="33" xfId="3" applyFont="1" applyBorder="1" applyAlignment="1">
      <alignment horizontal="center" vertical="center"/>
    </xf>
    <xf numFmtId="38" fontId="23" fillId="0" borderId="11" xfId="3" applyFont="1" applyBorder="1" applyAlignment="1">
      <alignment horizontal="center" vertical="center"/>
    </xf>
    <xf numFmtId="0" fontId="12" fillId="0" borderId="33" xfId="0" applyFont="1" applyBorder="1" applyAlignment="1">
      <alignment horizontal="center" vertical="center"/>
    </xf>
    <xf numFmtId="0" fontId="12" fillId="0" borderId="47" xfId="0" applyFont="1" applyBorder="1" applyAlignment="1">
      <alignment horizontal="center" vertical="center"/>
    </xf>
    <xf numFmtId="0" fontId="12" fillId="0" borderId="11" xfId="0" applyFont="1" applyBorder="1" applyAlignment="1">
      <alignment horizontal="center" vertical="center"/>
    </xf>
    <xf numFmtId="0" fontId="12"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38" fontId="11" fillId="0" borderId="11" xfId="3"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38" fontId="28" fillId="0" borderId="50" xfId="3" applyFont="1" applyBorder="1" applyAlignment="1">
      <alignment horizontal="center" vertical="center"/>
    </xf>
    <xf numFmtId="38" fontId="28" fillId="0" borderId="51" xfId="3" applyFont="1" applyBorder="1" applyAlignment="1">
      <alignment horizontal="center" vertical="center"/>
    </xf>
    <xf numFmtId="38" fontId="28" fillId="0" borderId="39" xfId="3" applyFont="1" applyBorder="1" applyAlignment="1">
      <alignment horizontal="center" vertical="center"/>
    </xf>
    <xf numFmtId="0" fontId="5" fillId="0" borderId="52" xfId="0" applyFont="1" applyBorder="1" applyAlignment="1">
      <alignment horizontal="center" vertical="center"/>
    </xf>
    <xf numFmtId="0" fontId="11" fillId="0" borderId="0" xfId="0" applyFont="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0"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3" xfId="0" applyFont="1" applyBorder="1" applyAlignment="1">
      <alignment horizontal="center" vertical="center"/>
    </xf>
    <xf numFmtId="0" fontId="30" fillId="0" borderId="6" xfId="0" applyFont="1" applyBorder="1" applyAlignment="1">
      <alignment horizontal="center" vertical="center"/>
    </xf>
    <xf numFmtId="38" fontId="28" fillId="0" borderId="6" xfId="0" applyNumberFormat="1" applyFont="1" applyBorder="1" applyAlignment="1">
      <alignment horizontal="center" vertical="center"/>
    </xf>
    <xf numFmtId="0" fontId="28" fillId="0" borderId="6" xfId="0" applyFont="1" applyBorder="1" applyAlignment="1">
      <alignment horizontal="center" vertical="center"/>
    </xf>
    <xf numFmtId="3" fontId="28" fillId="0" borderId="6" xfId="0" applyNumberFormat="1" applyFont="1" applyBorder="1" applyAlignment="1">
      <alignment horizontal="center" vertical="center"/>
    </xf>
    <xf numFmtId="0" fontId="23" fillId="0" borderId="6" xfId="0" applyFont="1" applyBorder="1" applyAlignment="1">
      <alignment horizontal="center" vertical="center"/>
    </xf>
    <xf numFmtId="38" fontId="29" fillId="0" borderId="11" xfId="3" applyFont="1" applyBorder="1" applyAlignment="1" applyProtection="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0" borderId="12" xfId="0" applyFont="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lignment vertical="center" wrapText="1"/>
    </xf>
    <xf numFmtId="0" fontId="11" fillId="0" borderId="0" xfId="0" applyFont="1" applyBorder="1" applyAlignment="1" applyProtection="1">
      <alignment horizontal="right" vertical="center"/>
    </xf>
    <xf numFmtId="0" fontId="11" fillId="0" borderId="0" xfId="0" applyFont="1" applyBorder="1" applyAlignment="1">
      <alignment vertical="center"/>
    </xf>
    <xf numFmtId="0" fontId="11" fillId="0" borderId="9" xfId="0" applyFont="1" applyBorder="1" applyAlignment="1">
      <alignment vertical="center"/>
    </xf>
    <xf numFmtId="0" fontId="5" fillId="0" borderId="0" xfId="0" applyFont="1" applyBorder="1" applyAlignment="1" applyProtection="1">
      <alignment horizontal="left" vertical="center"/>
    </xf>
    <xf numFmtId="0" fontId="5" fillId="0" borderId="0" xfId="0" applyFont="1">
      <alignment vertical="center"/>
    </xf>
    <xf numFmtId="0" fontId="11" fillId="0" borderId="9" xfId="0" applyFont="1" applyBorder="1" applyAlignment="1">
      <alignment horizontal="left"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8" xfId="0" applyFont="1" applyBorder="1" applyAlignment="1">
      <alignment horizontal="center" vertical="center"/>
    </xf>
    <xf numFmtId="0" fontId="12" fillId="0" borderId="0" xfId="0" applyFont="1" applyBorder="1" applyProtection="1">
      <alignment vertical="center"/>
    </xf>
    <xf numFmtId="0" fontId="5" fillId="0" borderId="6" xfId="0" applyFont="1" applyBorder="1" applyProtection="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7" xfId="0" applyFont="1" applyBorder="1" applyAlignment="1">
      <alignment horizontal="center"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12" fillId="0" borderId="0" xfId="0" applyFont="1" applyAlignment="1">
      <alignment horizontal="center" vertical="center" shrinkToFit="1"/>
    </xf>
    <xf numFmtId="0" fontId="12" fillId="0" borderId="9" xfId="0" applyFont="1" applyBorder="1" applyAlignment="1">
      <alignment horizontal="center" vertical="center" shrinkToFit="1"/>
    </xf>
    <xf numFmtId="0" fontId="5" fillId="2" borderId="1" xfId="0" applyFont="1" applyFill="1" applyBorder="1" applyAlignment="1">
      <alignment horizontal="left" vertical="center"/>
    </xf>
    <xf numFmtId="0" fontId="5" fillId="2" borderId="1" xfId="0" applyFont="1" applyFill="1" applyBorder="1">
      <alignment vertical="center"/>
    </xf>
    <xf numFmtId="0" fontId="5" fillId="2" borderId="10" xfId="0" applyFont="1" applyFill="1" applyBorder="1">
      <alignment vertical="center"/>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38" fontId="11" fillId="2" borderId="10" xfId="3" applyFont="1" applyFill="1" applyBorder="1" applyAlignment="1">
      <alignment horizontal="right" vertical="center"/>
    </xf>
    <xf numFmtId="38" fontId="11" fillId="2" borderId="11" xfId="3" applyFont="1" applyFill="1" applyBorder="1" applyAlignment="1">
      <alignment horizontal="right" vertical="center"/>
    </xf>
    <xf numFmtId="38" fontId="11" fillId="2" borderId="38" xfId="3" applyFont="1" applyFill="1" applyBorder="1" applyAlignment="1">
      <alignment horizontal="right"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pplyProtection="1">
      <alignment horizontal="right" vertical="center" shrinkToFit="1"/>
    </xf>
    <xf numFmtId="0" fontId="5" fillId="2" borderId="11" xfId="0" applyFont="1" applyFill="1" applyBorder="1" applyAlignment="1" applyProtection="1">
      <alignment horizontal="right" vertical="center" shrinkToFit="1"/>
    </xf>
    <xf numFmtId="0" fontId="5" fillId="2" borderId="12" xfId="0" applyFont="1" applyFill="1" applyBorder="1" applyAlignment="1" applyProtection="1">
      <alignment horizontal="right" vertical="center" shrinkToFit="1"/>
    </xf>
    <xf numFmtId="0" fontId="5" fillId="2" borderId="1" xfId="0" applyFont="1" applyFill="1" applyBorder="1" applyAlignment="1">
      <alignment horizontal="center" vertical="center"/>
    </xf>
    <xf numFmtId="0" fontId="5" fillId="2" borderId="2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6" xfId="0" applyFont="1" applyFill="1" applyBorder="1" applyAlignment="1">
      <alignment horizontal="center" vertical="center"/>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0" xfId="0" applyFont="1" applyBorder="1" applyProtection="1">
      <alignment vertical="center"/>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0" borderId="23"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right" vertical="center" shrinkToFit="1"/>
    </xf>
    <xf numFmtId="0" fontId="5" fillId="0" borderId="11" xfId="0" applyFont="1" applyBorder="1" applyAlignment="1" applyProtection="1">
      <alignment horizontal="right" vertical="center" shrinkToFit="1"/>
    </xf>
    <xf numFmtId="0" fontId="5" fillId="0" borderId="12" xfId="0" applyFont="1" applyBorder="1" applyAlignment="1" applyProtection="1">
      <alignment horizontal="right" vertical="center" shrinkToFit="1"/>
    </xf>
    <xf numFmtId="38" fontId="5" fillId="0" borderId="1" xfId="3" applyFont="1" applyBorder="1" applyAlignment="1" applyProtection="1">
      <alignment horizontal="center" vertical="center" shrinkToFit="1"/>
    </xf>
    <xf numFmtId="38" fontId="5" fillId="0" borderId="10" xfId="3" applyFont="1" applyBorder="1" applyAlignment="1" applyProtection="1">
      <alignment horizontal="center" vertical="center" shrinkToFit="1"/>
    </xf>
    <xf numFmtId="2" fontId="5" fillId="0" borderId="29" xfId="0" applyNumberFormat="1" applyFont="1" applyBorder="1" applyAlignment="1">
      <alignment horizontal="center" vertical="center" shrinkToFit="1"/>
    </xf>
    <xf numFmtId="2" fontId="5" fillId="0" borderId="1" xfId="0" applyNumberFormat="1" applyFont="1" applyBorder="1" applyAlignment="1">
      <alignment horizontal="center" vertical="center" shrinkToFit="1"/>
    </xf>
    <xf numFmtId="38" fontId="11" fillId="0" borderId="10" xfId="3" applyFont="1" applyBorder="1" applyAlignment="1">
      <alignment horizontal="right" vertical="center" shrinkToFit="1"/>
    </xf>
    <xf numFmtId="38" fontId="11" fillId="0" borderId="11" xfId="3" applyFont="1" applyBorder="1" applyAlignment="1">
      <alignment horizontal="right" vertical="center" shrinkToFit="1"/>
    </xf>
    <xf numFmtId="38" fontId="11" fillId="0" borderId="38" xfId="3" applyFont="1" applyBorder="1" applyAlignment="1">
      <alignment horizontal="right" vertical="center" shrinkToFit="1"/>
    </xf>
    <xf numFmtId="0" fontId="5" fillId="0" borderId="22" xfId="0" applyFont="1" applyBorder="1" applyAlignment="1" applyProtection="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38" fontId="11" fillId="0" borderId="32" xfId="3" applyFont="1" applyBorder="1" applyAlignment="1">
      <alignment horizontal="right" vertical="center" shrinkToFit="1"/>
    </xf>
    <xf numFmtId="38" fontId="11" fillId="0" borderId="33" xfId="3" applyFont="1" applyBorder="1" applyAlignment="1">
      <alignment horizontal="right" vertical="center" shrinkToFit="1"/>
    </xf>
    <xf numFmtId="38" fontId="11" fillId="0" borderId="47" xfId="3" applyFont="1" applyBorder="1" applyAlignment="1">
      <alignment horizontal="right" vertical="center" shrinkToFit="1"/>
    </xf>
    <xf numFmtId="0" fontId="5" fillId="0" borderId="1" xfId="0" applyFont="1" applyBorder="1" applyAlignment="1">
      <alignment horizontal="right" vertical="center"/>
    </xf>
    <xf numFmtId="0" fontId="5" fillId="0" borderId="55" xfId="0" applyFont="1" applyBorder="1" applyAlignment="1">
      <alignment horizontal="right" vertical="center"/>
    </xf>
    <xf numFmtId="0" fontId="5" fillId="0" borderId="5" xfId="0" applyFont="1" applyBorder="1" applyAlignment="1">
      <alignment horizontal="right" vertical="center"/>
    </xf>
    <xf numFmtId="38" fontId="11" fillId="0" borderId="59" xfId="3" applyFont="1" applyBorder="1">
      <alignment vertical="center"/>
    </xf>
    <xf numFmtId="38" fontId="11" fillId="0" borderId="60" xfId="3" applyFont="1" applyBorder="1">
      <alignment vertical="center"/>
    </xf>
    <xf numFmtId="38" fontId="11" fillId="0" borderId="61" xfId="3" applyFont="1" applyBorder="1">
      <alignment vertical="center"/>
    </xf>
    <xf numFmtId="0" fontId="18" fillId="0" borderId="62" xfId="0" applyFont="1" applyBorder="1" applyAlignment="1">
      <alignment horizontal="center" vertical="center" wrapText="1"/>
    </xf>
    <xf numFmtId="0" fontId="24" fillId="0" borderId="62" xfId="0" applyFont="1" applyBorder="1" applyAlignment="1">
      <alignment horizontal="center" vertical="center" wrapText="1"/>
    </xf>
    <xf numFmtId="0" fontId="5"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5" fillId="0" borderId="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2" xfId="0" applyFont="1" applyBorder="1" applyAlignment="1">
      <alignment horizontal="center"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1" xfId="0" applyFont="1" applyBorder="1" applyAlignment="1">
      <alignment horizontal="center" vertical="center" wrapText="1"/>
    </xf>
    <xf numFmtId="0" fontId="12" fillId="0" borderId="0" xfId="0" applyFont="1" applyBorder="1" applyAlignment="1">
      <alignment horizontal="center" vertical="center" shrinkToFit="1"/>
    </xf>
    <xf numFmtId="38" fontId="5" fillId="2" borderId="29" xfId="3" applyFont="1" applyFill="1" applyBorder="1" applyAlignment="1">
      <alignment horizontal="left" vertical="center"/>
    </xf>
    <xf numFmtId="38" fontId="5" fillId="2" borderId="1" xfId="3" applyFont="1" applyFill="1" applyBorder="1" applyAlignment="1">
      <alignment horizontal="left" vertical="center"/>
    </xf>
    <xf numFmtId="38" fontId="5" fillId="2" borderId="1" xfId="3" applyFont="1" applyFill="1" applyBorder="1">
      <alignment vertical="center"/>
    </xf>
    <xf numFmtId="38" fontId="5" fillId="2" borderId="10" xfId="3" applyFont="1" applyFill="1" applyBorder="1">
      <alignment vertical="center"/>
    </xf>
    <xf numFmtId="38" fontId="5" fillId="2" borderId="1" xfId="3" applyFont="1" applyFill="1" applyBorder="1" applyAlignment="1">
      <alignment horizontal="left" vertical="center" wrapText="1"/>
    </xf>
    <xf numFmtId="38" fontId="5" fillId="2" borderId="1" xfId="3" applyFont="1" applyFill="1" applyBorder="1" applyAlignment="1">
      <alignment horizontal="center" vertical="center"/>
    </xf>
    <xf numFmtId="177" fontId="5" fillId="2" borderId="1" xfId="3" applyNumberFormat="1" applyFont="1" applyFill="1" applyBorder="1" applyAlignment="1">
      <alignment horizontal="center" vertical="center" wrapText="1" shrinkToFit="1"/>
    </xf>
    <xf numFmtId="38" fontId="5" fillId="0" borderId="36" xfId="3" applyFont="1" applyFill="1" applyBorder="1" applyAlignment="1" applyProtection="1">
      <alignment horizontal="left" vertical="center"/>
      <protection locked="0"/>
    </xf>
    <xf numFmtId="38" fontId="5" fillId="0" borderId="11" xfId="3" applyFont="1" applyFill="1" applyBorder="1" applyAlignment="1" applyProtection="1">
      <alignment horizontal="left" vertical="center"/>
      <protection locked="0"/>
    </xf>
    <xf numFmtId="38" fontId="5" fillId="0" borderId="12" xfId="3" applyFont="1" applyFill="1" applyBorder="1" applyAlignment="1" applyProtection="1">
      <alignment horizontal="left" vertical="center"/>
      <protection locked="0"/>
    </xf>
    <xf numFmtId="38" fontId="5" fillId="0" borderId="10" xfId="3" applyFont="1" applyFill="1" applyBorder="1" applyProtection="1">
      <alignment vertical="center"/>
      <protection locked="0"/>
    </xf>
    <xf numFmtId="38" fontId="5" fillId="0" borderId="11" xfId="3" applyFont="1" applyFill="1" applyBorder="1" applyProtection="1">
      <alignment vertical="center"/>
      <protection locked="0"/>
    </xf>
    <xf numFmtId="38" fontId="5" fillId="0" borderId="12" xfId="3" applyFont="1" applyFill="1" applyBorder="1" applyProtection="1">
      <alignment vertical="center"/>
      <protection locked="0"/>
    </xf>
    <xf numFmtId="38" fontId="5" fillId="0" borderId="1" xfId="3" applyFont="1" applyFill="1" applyBorder="1" applyProtection="1">
      <alignment vertical="center"/>
      <protection locked="0"/>
    </xf>
    <xf numFmtId="38" fontId="5" fillId="5" borderId="1" xfId="3" applyFont="1" applyFill="1" applyBorder="1" applyAlignment="1">
      <alignment horizontal="left" vertical="center" wrapText="1"/>
    </xf>
    <xf numFmtId="38" fontId="5" fillId="5" borderId="1" xfId="3" applyFont="1" applyFill="1" applyBorder="1" applyAlignment="1">
      <alignment horizontal="center" vertical="center"/>
    </xf>
    <xf numFmtId="176" fontId="5" fillId="2" borderId="1" xfId="3" applyNumberFormat="1" applyFont="1" applyFill="1" applyBorder="1" applyAlignment="1">
      <alignment horizontal="center" vertical="center"/>
    </xf>
    <xf numFmtId="176" fontId="5" fillId="2" borderId="10" xfId="3" applyNumberFormat="1" applyFont="1" applyFill="1" applyBorder="1" applyAlignment="1">
      <alignment horizontal="center" vertical="center"/>
    </xf>
    <xf numFmtId="176"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xf>
    <xf numFmtId="176" fontId="5" fillId="2" borderId="26" xfId="3" applyNumberFormat="1" applyFont="1" applyFill="1" applyBorder="1" applyAlignment="1">
      <alignment horizontal="center" vertical="center"/>
    </xf>
    <xf numFmtId="38" fontId="5" fillId="2" borderId="27" xfId="3" applyFont="1" applyFill="1" applyBorder="1" applyAlignment="1">
      <alignment horizontal="center" vertical="center"/>
    </xf>
    <xf numFmtId="38" fontId="5" fillId="2" borderId="25" xfId="3" applyFont="1" applyFill="1" applyBorder="1" applyAlignment="1">
      <alignment horizontal="center" vertical="center"/>
    </xf>
    <xf numFmtId="38" fontId="5" fillId="2" borderId="28" xfId="3" applyFont="1" applyFill="1" applyBorder="1" applyAlignment="1">
      <alignment horizontal="center" vertical="center"/>
    </xf>
    <xf numFmtId="177" fontId="5" fillId="5" borderId="1" xfId="3" applyNumberFormat="1" applyFont="1" applyFill="1" applyBorder="1" applyAlignment="1">
      <alignment horizontal="center" vertical="center" wrapText="1" shrinkToFit="1"/>
    </xf>
    <xf numFmtId="176" fontId="5" fillId="5" borderId="10" xfId="3" applyNumberFormat="1" applyFont="1" applyFill="1" applyBorder="1" applyAlignment="1">
      <alignment horizontal="center" vertical="center"/>
    </xf>
    <xf numFmtId="176" fontId="5" fillId="5" borderId="11" xfId="3" applyNumberFormat="1" applyFont="1" applyFill="1" applyBorder="1" applyAlignment="1">
      <alignment horizontal="center" vertical="center"/>
    </xf>
    <xf numFmtId="176" fontId="5" fillId="5" borderId="12" xfId="3" applyNumberFormat="1" applyFont="1" applyFill="1" applyBorder="1" applyAlignment="1">
      <alignment horizontal="center" vertical="center"/>
    </xf>
    <xf numFmtId="176" fontId="5" fillId="5" borderId="1" xfId="3" applyNumberFormat="1" applyFont="1" applyFill="1" applyBorder="1" applyAlignment="1">
      <alignment horizontal="center" vertical="center"/>
    </xf>
    <xf numFmtId="176" fontId="5" fillId="5" borderId="36" xfId="3" applyNumberFormat="1" applyFont="1" applyFill="1" applyBorder="1" applyAlignment="1">
      <alignment horizontal="center" vertical="center"/>
    </xf>
    <xf numFmtId="38" fontId="5" fillId="5" borderId="10" xfId="3" applyFont="1" applyFill="1" applyBorder="1" applyAlignment="1">
      <alignment horizontal="center" vertical="center"/>
    </xf>
    <xf numFmtId="38" fontId="5" fillId="5" borderId="11" xfId="3" applyFont="1" applyFill="1" applyBorder="1" applyAlignment="1">
      <alignment horizontal="center" vertical="center"/>
    </xf>
    <xf numFmtId="38" fontId="5" fillId="5" borderId="38" xfId="3" applyFont="1" applyFill="1" applyBorder="1" applyAlignment="1">
      <alignment horizontal="center" vertical="center"/>
    </xf>
    <xf numFmtId="38" fontId="5" fillId="0" borderId="29" xfId="3" applyFont="1" applyBorder="1" applyAlignment="1" applyProtection="1">
      <alignment horizontal="left" vertical="center"/>
      <protection locked="0"/>
    </xf>
    <xf numFmtId="38" fontId="5" fillId="0" borderId="1" xfId="3" applyFont="1" applyBorder="1" applyAlignment="1" applyProtection="1">
      <alignment horizontal="left" vertical="center"/>
      <protection locked="0"/>
    </xf>
    <xf numFmtId="38" fontId="5" fillId="0" borderId="1" xfId="3" applyFont="1" applyBorder="1" applyProtection="1">
      <alignment vertical="center"/>
      <protection locked="0"/>
    </xf>
    <xf numFmtId="38" fontId="5" fillId="0" borderId="10" xfId="3" applyFont="1" applyBorder="1" applyProtection="1">
      <alignment vertical="center"/>
      <protection locked="0"/>
    </xf>
    <xf numFmtId="38" fontId="5" fillId="0" borderId="30" xfId="3" applyFont="1" applyBorder="1" applyAlignment="1" applyProtection="1">
      <alignment horizontal="left" vertical="center"/>
      <protection locked="0"/>
    </xf>
    <xf numFmtId="38" fontId="5" fillId="0" borderId="31" xfId="3" applyFont="1" applyBorder="1" applyAlignment="1" applyProtection="1">
      <alignment horizontal="left" vertical="center"/>
      <protection locked="0"/>
    </xf>
    <xf numFmtId="38" fontId="5" fillId="0" borderId="31" xfId="3" applyFont="1" applyBorder="1" applyProtection="1">
      <alignment vertical="center"/>
      <protection locked="0"/>
    </xf>
    <xf numFmtId="38" fontId="5" fillId="0" borderId="32" xfId="3" applyFont="1" applyBorder="1" applyProtection="1">
      <alignment vertical="center"/>
      <protection locked="0"/>
    </xf>
    <xf numFmtId="38" fontId="5" fillId="5" borderId="31" xfId="3" applyFont="1" applyFill="1" applyBorder="1" applyAlignment="1">
      <alignment horizontal="left" vertical="center" wrapText="1"/>
    </xf>
    <xf numFmtId="38" fontId="5" fillId="5" borderId="31" xfId="3" applyFont="1" applyFill="1" applyBorder="1" applyAlignment="1">
      <alignment horizontal="center" vertical="center"/>
    </xf>
    <xf numFmtId="177" fontId="5" fillId="5" borderId="31" xfId="3" applyNumberFormat="1" applyFont="1" applyFill="1" applyBorder="1" applyAlignment="1">
      <alignment horizontal="center" vertical="center" wrapText="1" shrinkToFit="1"/>
    </xf>
    <xf numFmtId="176" fontId="5" fillId="5" borderId="32" xfId="3" applyNumberFormat="1" applyFont="1" applyFill="1" applyBorder="1" applyAlignment="1">
      <alignment horizontal="center" vertical="center"/>
    </xf>
    <xf numFmtId="176" fontId="5" fillId="5" borderId="33" xfId="3" applyNumberFormat="1" applyFont="1" applyFill="1" applyBorder="1" applyAlignment="1">
      <alignment horizontal="center" vertical="center"/>
    </xf>
    <xf numFmtId="176" fontId="5" fillId="5" borderId="45" xfId="3" applyNumberFormat="1" applyFont="1" applyFill="1" applyBorder="1" applyAlignment="1">
      <alignment horizontal="center" vertical="center"/>
    </xf>
    <xf numFmtId="176" fontId="5" fillId="5" borderId="31" xfId="3" applyNumberFormat="1" applyFont="1" applyFill="1" applyBorder="1" applyAlignment="1">
      <alignment horizontal="center" vertical="center"/>
    </xf>
    <xf numFmtId="176" fontId="5" fillId="5" borderId="35" xfId="3" applyNumberFormat="1" applyFont="1" applyFill="1" applyBorder="1" applyAlignment="1">
      <alignment horizontal="center" vertical="center"/>
    </xf>
    <xf numFmtId="176" fontId="5" fillId="5" borderId="53" xfId="3" applyNumberFormat="1" applyFont="1" applyFill="1" applyBorder="1" applyAlignment="1">
      <alignment horizontal="center" vertical="center"/>
    </xf>
    <xf numFmtId="38" fontId="5" fillId="5" borderId="32" xfId="3" applyFont="1" applyFill="1" applyBorder="1" applyAlignment="1">
      <alignment horizontal="center" vertical="center"/>
    </xf>
    <xf numFmtId="38" fontId="5" fillId="5" borderId="33" xfId="3" applyFont="1" applyFill="1" applyBorder="1" applyAlignment="1">
      <alignment horizontal="center" vertical="center"/>
    </xf>
    <xf numFmtId="38" fontId="5" fillId="5" borderId="47" xfId="3" applyFont="1" applyFill="1" applyBorder="1" applyAlignment="1">
      <alignment horizontal="center" vertical="center"/>
    </xf>
    <xf numFmtId="38" fontId="31" fillId="0" borderId="24" xfId="3" applyFont="1" applyBorder="1" applyAlignment="1">
      <alignment horizontal="left" vertical="center"/>
    </xf>
    <xf numFmtId="38" fontId="31" fillId="0" borderId="25" xfId="3" applyFont="1" applyBorder="1" applyAlignment="1">
      <alignment horizontal="left" vertical="center"/>
    </xf>
    <xf numFmtId="38" fontId="31" fillId="0" borderId="26" xfId="3" applyFont="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4" xfId="0" applyFont="1" applyBorder="1" applyAlignment="1">
      <alignment horizontal="center" vertical="center" wrapText="1"/>
    </xf>
    <xf numFmtId="38" fontId="5" fillId="2" borderId="23" xfId="3" applyFont="1" applyFill="1" applyBorder="1" applyAlignment="1">
      <alignment horizontal="left" vertical="center" wrapText="1"/>
    </xf>
    <xf numFmtId="38" fontId="5" fillId="2" borderId="11" xfId="3" applyFont="1" applyFill="1" applyBorder="1" applyAlignment="1">
      <alignment horizontal="left" vertical="center" wrapText="1"/>
    </xf>
    <xf numFmtId="38" fontId="5" fillId="0" borderId="22" xfId="3" applyFont="1" applyFill="1" applyBorder="1" applyProtection="1">
      <alignment vertical="center"/>
      <protection locked="0"/>
    </xf>
    <xf numFmtId="0" fontId="12" fillId="0" borderId="54" xfId="0" applyFont="1" applyBorder="1" applyAlignment="1">
      <alignment horizontal="center" vertical="center" shrinkToFit="1"/>
    </xf>
    <xf numFmtId="38" fontId="5" fillId="2" borderId="36" xfId="3" applyFont="1" applyFill="1" applyBorder="1" applyAlignment="1">
      <alignment horizontal="left" vertical="center"/>
    </xf>
    <xf numFmtId="38" fontId="5" fillId="2" borderId="11" xfId="3" applyFont="1" applyFill="1" applyBorder="1" applyAlignment="1">
      <alignment horizontal="left" vertical="center"/>
    </xf>
    <xf numFmtId="38" fontId="5" fillId="2" borderId="12" xfId="3" applyFont="1" applyFill="1" applyBorder="1" applyAlignment="1">
      <alignment horizontal="left" vertical="center"/>
    </xf>
    <xf numFmtId="38" fontId="5" fillId="2" borderId="11" xfId="3" applyFont="1" applyFill="1" applyBorder="1">
      <alignment vertical="center"/>
    </xf>
    <xf numFmtId="38" fontId="5" fillId="2" borderId="12" xfId="3" applyFont="1" applyFill="1" applyBorder="1">
      <alignment vertical="center"/>
    </xf>
    <xf numFmtId="38" fontId="5" fillId="2" borderId="12" xfId="3" applyFont="1" applyFill="1" applyBorder="1" applyAlignment="1">
      <alignment horizontal="left" vertical="center" wrapText="1"/>
    </xf>
    <xf numFmtId="38" fontId="5" fillId="2" borderId="10" xfId="3" applyFont="1" applyFill="1" applyBorder="1" applyAlignment="1">
      <alignment horizontal="center" vertical="center"/>
    </xf>
    <xf numFmtId="38" fontId="5" fillId="2" borderId="11" xfId="3" applyFont="1" applyFill="1" applyBorder="1" applyAlignment="1">
      <alignment horizontal="center" vertical="center"/>
    </xf>
    <xf numFmtId="38" fontId="5" fillId="2" borderId="12" xfId="3" applyFont="1" applyFill="1" applyBorder="1" applyAlignment="1">
      <alignment horizontal="center" vertical="center"/>
    </xf>
    <xf numFmtId="177" fontId="5" fillId="2" borderId="10" xfId="3" applyNumberFormat="1" applyFont="1" applyFill="1" applyBorder="1" applyAlignment="1">
      <alignment horizontal="center" vertical="center" wrapText="1" shrinkToFit="1"/>
    </xf>
    <xf numFmtId="177" fontId="5" fillId="2" borderId="11" xfId="3" applyNumberFormat="1" applyFont="1" applyFill="1" applyBorder="1" applyAlignment="1">
      <alignment horizontal="center" vertical="center" wrapText="1" shrinkToFit="1"/>
    </xf>
    <xf numFmtId="177" fontId="5" fillId="2" borderId="12" xfId="3" applyNumberFormat="1" applyFont="1" applyFill="1" applyBorder="1" applyAlignment="1">
      <alignment horizontal="center" vertical="center" wrapText="1" shrinkToFit="1"/>
    </xf>
    <xf numFmtId="38" fontId="11" fillId="0" borderId="10" xfId="3" applyFont="1" applyFill="1" applyBorder="1" applyAlignment="1">
      <alignment horizontal="center" vertical="center"/>
    </xf>
    <xf numFmtId="38" fontId="11" fillId="0" borderId="11" xfId="3" applyFont="1" applyFill="1" applyBorder="1" applyAlignment="1">
      <alignment horizontal="center" vertical="center"/>
    </xf>
    <xf numFmtId="38" fontId="11" fillId="0" borderId="38" xfId="3" applyFont="1" applyFill="1" applyBorder="1" applyAlignment="1">
      <alignment horizontal="center" vertical="center"/>
    </xf>
    <xf numFmtId="176" fontId="5" fillId="2" borderId="11" xfId="3" applyNumberFormat="1" applyFont="1" applyFill="1" applyBorder="1" applyAlignment="1">
      <alignment horizontal="center" vertical="center"/>
    </xf>
    <xf numFmtId="176" fontId="5" fillId="2" borderId="12" xfId="3" applyNumberFormat="1" applyFont="1" applyFill="1" applyBorder="1" applyAlignment="1">
      <alignment horizontal="center" vertical="center"/>
    </xf>
    <xf numFmtId="176" fontId="5" fillId="2" borderId="38" xfId="3" applyNumberFormat="1" applyFont="1" applyFill="1" applyBorder="1" applyAlignment="1">
      <alignment horizontal="center" vertical="center"/>
    </xf>
    <xf numFmtId="176" fontId="5" fillId="2" borderId="36" xfId="3" applyNumberFormat="1" applyFont="1" applyFill="1" applyBorder="1" applyAlignment="1">
      <alignment horizontal="center" vertical="center"/>
    </xf>
    <xf numFmtId="38" fontId="11" fillId="2" borderId="10" xfId="3" applyFont="1" applyFill="1" applyBorder="1" applyAlignment="1">
      <alignment horizontal="center" vertical="center"/>
    </xf>
    <xf numFmtId="38" fontId="11" fillId="2" borderId="11" xfId="3" applyFont="1" applyFill="1" applyBorder="1" applyAlignment="1">
      <alignment horizontal="center" vertical="center"/>
    </xf>
    <xf numFmtId="38" fontId="11" fillId="2" borderId="38" xfId="3" applyFont="1" applyFill="1" applyBorder="1" applyAlignment="1">
      <alignment horizontal="center" vertical="center"/>
    </xf>
    <xf numFmtId="38" fontId="5" fillId="0" borderId="11" xfId="3" applyFont="1" applyBorder="1" applyProtection="1">
      <alignment vertical="center"/>
      <protection locked="0"/>
    </xf>
    <xf numFmtId="38" fontId="5" fillId="0" borderId="22" xfId="3" applyFont="1" applyBorder="1" applyProtection="1">
      <alignment vertical="center"/>
      <protection locked="0"/>
    </xf>
    <xf numFmtId="38" fontId="11" fillId="0" borderId="32" xfId="3" applyFont="1" applyFill="1" applyBorder="1" applyAlignment="1">
      <alignment horizontal="center" vertical="center"/>
    </xf>
    <xf numFmtId="38" fontId="11" fillId="0" borderId="33" xfId="3" applyFont="1" applyFill="1" applyBorder="1" applyAlignment="1">
      <alignment horizontal="center" vertical="center"/>
    </xf>
    <xf numFmtId="38" fontId="11" fillId="0" borderId="47" xfId="3" applyFont="1" applyFill="1" applyBorder="1" applyAlignment="1">
      <alignment horizontal="center" vertical="center"/>
    </xf>
    <xf numFmtId="38" fontId="5" fillId="0" borderId="33" xfId="3" applyFont="1" applyBorder="1" applyProtection="1">
      <alignment vertical="center"/>
      <protection locked="0"/>
    </xf>
    <xf numFmtId="38" fontId="5" fillId="0" borderId="34" xfId="3" applyFont="1" applyBorder="1" applyProtection="1">
      <alignment vertical="center"/>
      <protection locked="0"/>
    </xf>
    <xf numFmtId="176" fontId="5" fillId="0" borderId="36" xfId="3" applyNumberFormat="1" applyFont="1" applyFill="1" applyBorder="1" applyAlignment="1">
      <alignment horizontal="center" vertical="center"/>
    </xf>
    <xf numFmtId="176" fontId="5" fillId="0" borderId="11" xfId="3" applyNumberFormat="1" applyFont="1" applyFill="1" applyBorder="1" applyAlignment="1">
      <alignment horizontal="center" vertical="center"/>
    </xf>
    <xf numFmtId="176" fontId="5" fillId="0" borderId="12" xfId="3" applyNumberFormat="1" applyFont="1" applyFill="1" applyBorder="1" applyAlignment="1">
      <alignment horizontal="center" vertical="center"/>
    </xf>
    <xf numFmtId="0" fontId="11" fillId="0" borderId="0" xfId="0" applyFont="1">
      <alignment vertical="center"/>
    </xf>
    <xf numFmtId="176" fontId="5" fillId="0" borderId="53" xfId="3" applyNumberFormat="1" applyFont="1" applyFill="1" applyBorder="1" applyAlignment="1">
      <alignment horizontal="center" vertical="center"/>
    </xf>
    <xf numFmtId="176" fontId="5" fillId="0" borderId="33" xfId="3" applyNumberFormat="1" applyFont="1" applyFill="1" applyBorder="1" applyAlignment="1">
      <alignment horizontal="center" vertical="center"/>
    </xf>
    <xf numFmtId="176" fontId="5" fillId="0" borderId="45" xfId="3" applyNumberFormat="1" applyFont="1" applyFill="1" applyBorder="1" applyAlignment="1">
      <alignment horizontal="center" vertical="center"/>
    </xf>
    <xf numFmtId="38" fontId="5" fillId="0" borderId="52" xfId="3" applyFont="1" applyFill="1" applyBorder="1" applyAlignment="1">
      <alignment horizontal="right" vertical="center"/>
    </xf>
    <xf numFmtId="38" fontId="5" fillId="0" borderId="0" xfId="3" applyFont="1" applyFill="1" applyBorder="1" applyAlignment="1">
      <alignment horizontal="right"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6">
    <dxf>
      <font>
        <color theme="0"/>
      </font>
    </dxf>
    <dxf>
      <font>
        <color theme="0"/>
      </font>
    </dxf>
    <dxf>
      <font>
        <color theme="0"/>
      </font>
    </dxf>
    <dxf>
      <font>
        <color theme="0"/>
      </font>
    </dxf>
    <dxf>
      <font>
        <color theme="0"/>
      </font>
      <fill>
        <patternFill>
          <bgColor theme="0"/>
        </patternFill>
      </fill>
    </dxf>
    <dxf>
      <font>
        <color theme="0"/>
      </font>
    </dxf>
  </dxfs>
  <tableStyles count="0" defaultTableStyle="TableStyleMedium9" defaultPivotStyle="PivotStyleLight16"/>
  <colors>
    <mruColors>
      <color rgb="FF3333CC"/>
      <color rgb="FF006699"/>
      <color rgb="FFFFFF66"/>
      <color rgb="FFFFCC66"/>
      <color rgb="FFCCFF99"/>
      <color rgb="FFFFCC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95"/>
  <sheetViews>
    <sheetView tabSelected="1" view="pageBreakPreview" zoomScaleNormal="100" zoomScaleSheetLayoutView="100" workbookViewId="0">
      <selection activeCell="BF92" sqref="BF92"/>
    </sheetView>
  </sheetViews>
  <sheetFormatPr defaultColWidth="8.875" defaultRowHeight="13.5" x14ac:dyDescent="0.15"/>
  <cols>
    <col min="1" max="17" width="2.125" style="2" customWidth="1"/>
    <col min="18" max="18" width="2.5" style="2" customWidth="1"/>
    <col min="19" max="63" width="2.125" style="2" customWidth="1"/>
    <col min="64" max="64" width="1.875" style="2" hidden="1" customWidth="1"/>
    <col min="65" max="131" width="1.875" style="2" customWidth="1"/>
    <col min="132" max="16384" width="8.875" style="2"/>
  </cols>
  <sheetData>
    <row r="1" spans="1:63" x14ac:dyDescent="0.15">
      <c r="A1" s="2" t="s">
        <v>238</v>
      </c>
      <c r="C1" s="1"/>
      <c r="D1" s="1"/>
      <c r="E1" s="1"/>
      <c r="F1" s="1"/>
      <c r="G1" s="1"/>
      <c r="H1" s="1"/>
      <c r="I1" s="1"/>
      <c r="J1" s="1"/>
      <c r="K1" s="1"/>
      <c r="L1" s="1"/>
      <c r="M1" s="1"/>
      <c r="N1" s="1"/>
      <c r="O1" s="1"/>
      <c r="P1" s="1"/>
      <c r="Q1" s="1"/>
      <c r="AW1" s="2" t="s">
        <v>176</v>
      </c>
      <c r="BB1" s="1" t="s">
        <v>177</v>
      </c>
      <c r="BD1" s="1"/>
      <c r="BF1" s="260" t="s">
        <v>239</v>
      </c>
      <c r="BG1" s="261"/>
      <c r="BH1" s="261"/>
      <c r="BI1" s="261"/>
      <c r="BJ1" s="261"/>
      <c r="BK1" s="262"/>
    </row>
    <row r="2" spans="1:63" ht="14.25" thickBot="1" x14ac:dyDescent="0.2">
      <c r="AW2" s="2" t="s">
        <v>178</v>
      </c>
      <c r="BB2" s="2" t="s">
        <v>179</v>
      </c>
      <c r="BF2" s="263"/>
      <c r="BG2" s="264"/>
      <c r="BH2" s="264"/>
      <c r="BI2" s="264"/>
      <c r="BJ2" s="264"/>
      <c r="BK2" s="265"/>
    </row>
    <row r="3" spans="1:63" x14ac:dyDescent="0.15">
      <c r="BF3" s="3"/>
      <c r="BG3" s="3"/>
      <c r="BH3" s="3"/>
      <c r="BI3" s="3"/>
      <c r="BJ3" s="3"/>
      <c r="BK3" s="3"/>
    </row>
    <row r="4" spans="1:63" ht="28.5" customHeight="1" x14ac:dyDescent="0.15">
      <c r="F4" s="227" t="s">
        <v>240</v>
      </c>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4"/>
    </row>
    <row r="6" spans="1:63" ht="21" customHeight="1" x14ac:dyDescent="0.15">
      <c r="AJ6" s="2" t="s">
        <v>44</v>
      </c>
      <c r="AO6" s="237" t="s">
        <v>241</v>
      </c>
      <c r="AP6" s="237"/>
      <c r="AQ6" s="237"/>
      <c r="AR6" s="236"/>
      <c r="AS6" s="236"/>
      <c r="AT6" s="2" t="s">
        <v>45</v>
      </c>
      <c r="AU6" s="236"/>
      <c r="AV6" s="236"/>
      <c r="AW6" s="236"/>
      <c r="AX6" s="236"/>
      <c r="AY6" s="2" t="s">
        <v>46</v>
      </c>
      <c r="AZ6" s="236"/>
      <c r="BA6" s="236"/>
      <c r="BB6" s="236"/>
      <c r="BC6" s="236"/>
      <c r="BD6" s="2" t="s">
        <v>47</v>
      </c>
    </row>
    <row r="7" spans="1:63" ht="23.25" customHeight="1" x14ac:dyDescent="0.15">
      <c r="C7" s="5" t="s">
        <v>208</v>
      </c>
      <c r="D7" s="156"/>
      <c r="E7" s="156"/>
      <c r="F7" s="156"/>
      <c r="G7" s="156"/>
      <c r="H7" s="6"/>
      <c r="I7" s="6"/>
      <c r="J7" s="6"/>
      <c r="K7" s="6"/>
      <c r="L7" s="6"/>
      <c r="M7" s="6"/>
      <c r="N7" s="6"/>
      <c r="O7" s="6"/>
      <c r="P7" s="6"/>
      <c r="Q7" s="156"/>
      <c r="R7" s="156"/>
      <c r="S7" s="156"/>
    </row>
    <row r="9" spans="1:63" ht="14.25" x14ac:dyDescent="0.15">
      <c r="D9" s="2" t="s">
        <v>209</v>
      </c>
      <c r="E9" s="5"/>
      <c r="F9" s="5"/>
      <c r="G9" s="5"/>
      <c r="H9" s="5"/>
      <c r="I9" s="5"/>
      <c r="J9" s="5"/>
      <c r="K9" s="5"/>
      <c r="L9" s="5"/>
      <c r="M9" s="5"/>
    </row>
    <row r="10" spans="1:63" ht="14.25" x14ac:dyDescent="0.15">
      <c r="D10" s="2" t="s">
        <v>193</v>
      </c>
      <c r="E10" s="5"/>
      <c r="F10" s="5"/>
      <c r="G10" s="5"/>
      <c r="H10" s="5"/>
      <c r="I10" s="5"/>
      <c r="J10" s="5"/>
      <c r="K10" s="5"/>
      <c r="L10" s="5"/>
      <c r="M10" s="5"/>
    </row>
    <row r="12" spans="1:63" ht="12.75" customHeight="1" x14ac:dyDescent="0.15">
      <c r="A12" s="152" t="s">
        <v>210</v>
      </c>
      <c r="D12" s="7"/>
    </row>
    <row r="13" spans="1:63" ht="12.75" customHeight="1" x14ac:dyDescent="0.15">
      <c r="A13" s="152" t="s">
        <v>236</v>
      </c>
      <c r="D13" s="7"/>
      <c r="AB13" s="8"/>
    </row>
    <row r="14" spans="1:63" ht="13.5" customHeight="1" x14ac:dyDescent="0.15">
      <c r="A14" s="152" t="s">
        <v>262</v>
      </c>
      <c r="D14" s="7"/>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row>
    <row r="15" spans="1:63" ht="13.5" customHeight="1" x14ac:dyDescent="0.15">
      <c r="A15" s="152" t="s">
        <v>201</v>
      </c>
      <c r="D15" s="7"/>
      <c r="E15" s="152"/>
    </row>
    <row r="16" spans="1:63" ht="13.5" customHeight="1" x14ac:dyDescent="0.15"/>
    <row r="17" spans="3:64" ht="17.25" x14ac:dyDescent="0.15">
      <c r="C17" s="133" t="s">
        <v>0</v>
      </c>
      <c r="BL17" s="2" t="s">
        <v>48</v>
      </c>
    </row>
    <row r="18" spans="3:64" ht="24" customHeight="1" x14ac:dyDescent="0.15">
      <c r="J18" s="9"/>
      <c r="K18" s="9"/>
      <c r="L18" s="194"/>
      <c r="M18" s="195"/>
      <c r="N18" s="196"/>
      <c r="P18" s="5" t="s">
        <v>49</v>
      </c>
      <c r="Y18" s="9"/>
      <c r="Z18" s="9"/>
      <c r="AB18" s="194"/>
      <c r="AC18" s="195"/>
      <c r="AD18" s="196"/>
      <c r="AF18" s="5" t="s">
        <v>50</v>
      </c>
      <c r="AR18" s="238"/>
      <c r="AS18" s="239"/>
      <c r="AT18" s="240"/>
      <c r="AV18" s="5" t="s">
        <v>51</v>
      </c>
    </row>
    <row r="19" spans="3:64" ht="7.5" customHeight="1" x14ac:dyDescent="0.15"/>
    <row r="20" spans="3:64" ht="7.5" customHeight="1" x14ac:dyDescent="0.15">
      <c r="D20" s="10"/>
      <c r="E20" s="11"/>
      <c r="F20" s="11"/>
      <c r="G20" s="11"/>
      <c r="H20" s="11"/>
      <c r="I20" s="11"/>
      <c r="J20" s="11"/>
      <c r="K20" s="11"/>
      <c r="L20" s="12"/>
      <c r="M20" s="10"/>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2"/>
    </row>
    <row r="21" spans="3:64" ht="25.5" customHeight="1" x14ac:dyDescent="0.15">
      <c r="D21" s="13"/>
      <c r="E21" s="228" t="s">
        <v>1</v>
      </c>
      <c r="F21" s="228"/>
      <c r="G21" s="228"/>
      <c r="H21" s="228"/>
      <c r="I21" s="228"/>
      <c r="J21" s="228"/>
      <c r="K21" s="228"/>
      <c r="L21" s="142"/>
      <c r="M21" s="13"/>
      <c r="N21" s="14"/>
      <c r="O21" s="14" t="s">
        <v>2</v>
      </c>
      <c r="P21" s="14"/>
      <c r="Q21" s="178"/>
      <c r="R21" s="178"/>
      <c r="S21" s="178"/>
      <c r="T21" s="178"/>
      <c r="U21" s="178"/>
      <c r="V21" s="178"/>
      <c r="W21" s="189" t="s">
        <v>6</v>
      </c>
      <c r="X21" s="189"/>
      <c r="Y21" s="178"/>
      <c r="Z21" s="178"/>
      <c r="AA21" s="178"/>
      <c r="AB21" s="178"/>
      <c r="AC21" s="178"/>
      <c r="AD21" s="178"/>
      <c r="AE21" s="178"/>
      <c r="AF21" s="178"/>
      <c r="AG21" s="14"/>
      <c r="AH21" s="14"/>
      <c r="AI21" s="15" t="s">
        <v>10</v>
      </c>
      <c r="AJ21" s="14"/>
      <c r="AK21" s="14"/>
      <c r="AL21" s="14"/>
      <c r="AM21" s="14"/>
      <c r="AN21" s="14"/>
      <c r="AO21" s="14"/>
      <c r="AP21" s="14"/>
      <c r="AQ21" s="14"/>
      <c r="AR21" s="14"/>
      <c r="AS21" s="14"/>
      <c r="AT21" s="14"/>
      <c r="AU21" s="14"/>
      <c r="AV21" s="14"/>
      <c r="AW21" s="14"/>
      <c r="AX21" s="14"/>
      <c r="BA21" s="14"/>
      <c r="BB21" s="14"/>
      <c r="BC21" s="14"/>
      <c r="BD21" s="14"/>
      <c r="BE21" s="14"/>
      <c r="BF21" s="14"/>
      <c r="BG21" s="16"/>
    </row>
    <row r="22" spans="3:64" ht="7.5" customHeight="1" x14ac:dyDescent="0.15">
      <c r="D22" s="13"/>
      <c r="E22" s="228"/>
      <c r="F22" s="228"/>
      <c r="G22" s="228"/>
      <c r="H22" s="228"/>
      <c r="I22" s="228"/>
      <c r="J22" s="228"/>
      <c r="K22" s="228"/>
      <c r="L22" s="142"/>
      <c r="M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6"/>
    </row>
    <row r="23" spans="3:64" ht="45" customHeight="1" x14ac:dyDescent="0.15">
      <c r="D23" s="13"/>
      <c r="E23" s="228"/>
      <c r="F23" s="228"/>
      <c r="G23" s="228"/>
      <c r="H23" s="228"/>
      <c r="I23" s="228"/>
      <c r="J23" s="228"/>
      <c r="K23" s="228"/>
      <c r="L23" s="142"/>
      <c r="M23" s="13"/>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16"/>
    </row>
    <row r="24" spans="3:64" ht="10.5" customHeight="1" x14ac:dyDescent="0.15">
      <c r="D24" s="13"/>
      <c r="E24" s="228"/>
      <c r="F24" s="228"/>
      <c r="G24" s="228"/>
      <c r="H24" s="228"/>
      <c r="I24" s="228"/>
      <c r="J24" s="228"/>
      <c r="K24" s="228"/>
      <c r="L24" s="16"/>
      <c r="M24" s="13"/>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6"/>
    </row>
    <row r="25" spans="3:64" ht="12.75" customHeight="1" x14ac:dyDescent="0.15">
      <c r="D25" s="10"/>
      <c r="E25" s="11"/>
      <c r="F25" s="11"/>
      <c r="G25" s="11"/>
      <c r="H25" s="11"/>
      <c r="I25" s="11"/>
      <c r="J25" s="11"/>
      <c r="K25" s="11"/>
      <c r="L25" s="12"/>
      <c r="M25" s="10"/>
      <c r="N25" s="11"/>
      <c r="O25" s="17" t="s">
        <v>7</v>
      </c>
      <c r="P25" s="18"/>
      <c r="Q25" s="11"/>
      <c r="R25" s="11"/>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11"/>
      <c r="AV25" s="11"/>
      <c r="AW25" s="10"/>
      <c r="AX25" s="11"/>
      <c r="AY25" s="235" t="s">
        <v>211</v>
      </c>
      <c r="AZ25" s="235"/>
      <c r="BA25" s="235"/>
      <c r="BB25" s="235"/>
      <c r="BC25" s="235"/>
      <c r="BD25" s="235"/>
      <c r="BE25" s="235"/>
      <c r="BF25" s="11"/>
      <c r="BG25" s="12"/>
    </row>
    <row r="26" spans="3:64" ht="12.75" customHeight="1" x14ac:dyDescent="0.15">
      <c r="D26" s="13"/>
      <c r="E26" s="228" t="s">
        <v>3</v>
      </c>
      <c r="F26" s="229"/>
      <c r="G26" s="229"/>
      <c r="H26" s="229"/>
      <c r="I26" s="229"/>
      <c r="J26" s="229"/>
      <c r="K26" s="229"/>
      <c r="L26" s="142"/>
      <c r="M26" s="19"/>
      <c r="N26" s="20"/>
      <c r="O26" s="20"/>
      <c r="P26" s="20"/>
      <c r="Q26" s="20"/>
      <c r="R26" s="20"/>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0"/>
      <c r="AV26" s="20"/>
      <c r="AW26" s="13"/>
      <c r="AX26" s="14"/>
      <c r="AY26" s="191"/>
      <c r="AZ26" s="191"/>
      <c r="BA26" s="191"/>
      <c r="BB26" s="191"/>
      <c r="BC26" s="191"/>
      <c r="BD26" s="191"/>
      <c r="BE26" s="191"/>
      <c r="BF26" s="14"/>
      <c r="BG26" s="16"/>
    </row>
    <row r="27" spans="3:64" ht="43.5" customHeight="1" x14ac:dyDescent="0.15">
      <c r="D27" s="13"/>
      <c r="E27" s="229"/>
      <c r="F27" s="229"/>
      <c r="G27" s="229"/>
      <c r="H27" s="229"/>
      <c r="I27" s="229"/>
      <c r="J27" s="229"/>
      <c r="K27" s="229"/>
      <c r="L27" s="142"/>
      <c r="M27" s="13"/>
      <c r="N27" s="14"/>
      <c r="O27" s="14"/>
      <c r="P27" s="14"/>
      <c r="Q27" s="14"/>
      <c r="R27" s="14"/>
      <c r="S27" s="231"/>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14"/>
      <c r="AV27" s="14"/>
      <c r="AW27" s="13"/>
      <c r="AX27" s="14"/>
      <c r="AY27" s="191"/>
      <c r="AZ27" s="191"/>
      <c r="BA27" s="191"/>
      <c r="BB27" s="191"/>
      <c r="BC27" s="191"/>
      <c r="BD27" s="191"/>
      <c r="BE27" s="191"/>
      <c r="BF27" s="14"/>
      <c r="BG27" s="16"/>
    </row>
    <row r="28" spans="3:64" x14ac:dyDescent="0.15">
      <c r="D28" s="10"/>
      <c r="E28" s="11"/>
      <c r="F28" s="11"/>
      <c r="G28" s="11"/>
      <c r="H28" s="11"/>
      <c r="I28" s="11"/>
      <c r="J28" s="11"/>
      <c r="K28" s="11"/>
      <c r="L28" s="12"/>
      <c r="M28" s="10"/>
      <c r="N28" s="11"/>
      <c r="O28" s="17" t="s">
        <v>4</v>
      </c>
      <c r="P28" s="11"/>
      <c r="Q28" s="11"/>
      <c r="R28" s="11"/>
      <c r="S28" s="11"/>
      <c r="T28" s="11"/>
      <c r="U28" s="11"/>
      <c r="V28" s="11"/>
      <c r="W28" s="11"/>
      <c r="X28" s="11"/>
      <c r="Y28" s="11"/>
      <c r="Z28" s="11"/>
      <c r="AA28" s="11"/>
      <c r="AB28" s="11"/>
      <c r="AC28" s="11"/>
      <c r="AD28" s="11"/>
      <c r="AE28" s="11"/>
      <c r="AF28" s="11"/>
      <c r="AG28" s="11"/>
      <c r="AH28" s="11"/>
      <c r="AI28" s="12"/>
      <c r="AJ28" s="11"/>
      <c r="AK28" s="11"/>
      <c r="AL28" s="17" t="s">
        <v>8</v>
      </c>
      <c r="AM28" s="11"/>
      <c r="AN28" s="11"/>
      <c r="AO28" s="11"/>
      <c r="AP28" s="11"/>
      <c r="AQ28" s="11"/>
      <c r="AR28" s="21" t="s">
        <v>36</v>
      </c>
      <c r="AS28" s="11"/>
      <c r="AT28" s="11"/>
      <c r="AU28" s="11"/>
      <c r="AV28" s="11"/>
      <c r="AW28" s="11"/>
      <c r="AX28" s="11"/>
      <c r="AY28" s="11"/>
      <c r="AZ28" s="11"/>
      <c r="BA28" s="11"/>
      <c r="BB28" s="11"/>
      <c r="BC28" s="11"/>
      <c r="BD28" s="11"/>
      <c r="BE28" s="11"/>
      <c r="BF28" s="11"/>
      <c r="BG28" s="12"/>
    </row>
    <row r="29" spans="3:64" ht="27" customHeight="1" x14ac:dyDescent="0.15">
      <c r="D29" s="13"/>
      <c r="E29" s="228" t="s">
        <v>5</v>
      </c>
      <c r="F29" s="229"/>
      <c r="G29" s="229"/>
      <c r="H29" s="229"/>
      <c r="I29" s="229"/>
      <c r="J29" s="229"/>
      <c r="K29" s="229"/>
      <c r="L29" s="142"/>
      <c r="M29" s="19"/>
      <c r="N29" s="20"/>
      <c r="O29" s="20"/>
      <c r="P29" s="20"/>
      <c r="Q29" s="176"/>
      <c r="R29" s="176"/>
      <c r="S29" s="176"/>
      <c r="T29" s="176"/>
      <c r="U29" s="176"/>
      <c r="V29" s="123" t="s">
        <v>234</v>
      </c>
      <c r="W29" s="176"/>
      <c r="X29" s="176"/>
      <c r="Y29" s="176"/>
      <c r="Z29" s="176"/>
      <c r="AA29" s="123" t="s">
        <v>234</v>
      </c>
      <c r="AB29" s="176"/>
      <c r="AC29" s="176"/>
      <c r="AD29" s="176"/>
      <c r="AE29" s="176"/>
      <c r="AF29" s="176"/>
      <c r="AG29" s="176"/>
      <c r="AH29" s="176"/>
      <c r="AI29" s="23"/>
      <c r="AJ29" s="20"/>
      <c r="AK29" s="20"/>
      <c r="AL29" s="20"/>
      <c r="AM29" s="20"/>
      <c r="AN29" s="176"/>
      <c r="AO29" s="176"/>
      <c r="AP29" s="176"/>
      <c r="AQ29" s="176"/>
      <c r="AR29" s="176"/>
      <c r="AS29" s="123" t="s">
        <v>234</v>
      </c>
      <c r="AT29" s="176"/>
      <c r="AU29" s="176"/>
      <c r="AV29" s="176"/>
      <c r="AW29" s="176"/>
      <c r="AX29" s="123" t="s">
        <v>234</v>
      </c>
      <c r="AY29" s="176"/>
      <c r="AZ29" s="176"/>
      <c r="BA29" s="176"/>
      <c r="BB29" s="176"/>
      <c r="BC29" s="176"/>
      <c r="BD29" s="176"/>
      <c r="BE29" s="176"/>
      <c r="BF29" s="22"/>
      <c r="BG29" s="23"/>
    </row>
    <row r="30" spans="3:64" ht="36.75" customHeight="1" x14ac:dyDescent="0.15">
      <c r="D30" s="19"/>
      <c r="E30" s="230"/>
      <c r="F30" s="230"/>
      <c r="G30" s="230"/>
      <c r="H30" s="230"/>
      <c r="I30" s="230"/>
      <c r="J30" s="230"/>
      <c r="K30" s="230"/>
      <c r="L30" s="24"/>
      <c r="M30" s="25"/>
      <c r="N30" s="26" t="s">
        <v>9</v>
      </c>
      <c r="O30" s="27"/>
      <c r="P30" s="27"/>
      <c r="Q30" s="27"/>
      <c r="R30" s="27"/>
      <c r="S30" s="27"/>
      <c r="T30" s="28"/>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7"/>
      <c r="BF30" s="27"/>
      <c r="BG30" s="29"/>
    </row>
    <row r="32" spans="3:64" ht="13.5" customHeight="1" x14ac:dyDescent="0.15">
      <c r="C32" s="134" t="s">
        <v>128</v>
      </c>
      <c r="S32" s="180"/>
      <c r="T32" s="267"/>
      <c r="U32" s="268"/>
      <c r="W32" s="266" t="s">
        <v>131</v>
      </c>
      <c r="X32" s="266"/>
      <c r="Y32" s="266"/>
      <c r="Z32" s="266"/>
      <c r="AA32" s="266"/>
      <c r="AB32" s="266"/>
      <c r="AC32" s="266"/>
      <c r="AD32" s="266"/>
      <c r="AE32" s="266"/>
      <c r="AH32" s="180"/>
      <c r="AI32" s="181"/>
      <c r="AJ32" s="182"/>
      <c r="AL32" s="266" t="s">
        <v>198</v>
      </c>
      <c r="AM32" s="266"/>
      <c r="AN32" s="266"/>
      <c r="AO32" s="266"/>
      <c r="AP32" s="266"/>
      <c r="AQ32" s="266"/>
      <c r="AR32" s="266"/>
      <c r="AS32" s="266"/>
      <c r="AT32" s="266"/>
      <c r="AU32" s="266"/>
    </row>
    <row r="33" spans="4:59" ht="15.75" customHeight="1" x14ac:dyDescent="0.15">
      <c r="D33" s="30"/>
      <c r="S33" s="269"/>
      <c r="T33" s="270"/>
      <c r="U33" s="271"/>
      <c r="W33" s="266"/>
      <c r="X33" s="266"/>
      <c r="Y33" s="266"/>
      <c r="Z33" s="266"/>
      <c r="AA33" s="266"/>
      <c r="AB33" s="266"/>
      <c r="AC33" s="266"/>
      <c r="AD33" s="266"/>
      <c r="AE33" s="266"/>
      <c r="AH33" s="183"/>
      <c r="AI33" s="184"/>
      <c r="AJ33" s="185"/>
      <c r="AK33" s="31"/>
      <c r="AL33" s="266"/>
      <c r="AM33" s="266"/>
      <c r="AN33" s="266"/>
      <c r="AO33" s="266"/>
      <c r="AP33" s="266"/>
      <c r="AQ33" s="266"/>
      <c r="AR33" s="266"/>
      <c r="AS33" s="266"/>
      <c r="AT33" s="266"/>
      <c r="AU33" s="266"/>
    </row>
    <row r="34" spans="4:59" ht="9" customHeight="1" x14ac:dyDescent="0.15">
      <c r="D34" s="30"/>
      <c r="AB34" s="32"/>
      <c r="AC34" s="32"/>
      <c r="AD34" s="32"/>
      <c r="AE34" s="31"/>
      <c r="AF34" s="33"/>
      <c r="AG34" s="33"/>
      <c r="AH34" s="33"/>
      <c r="AI34" s="33"/>
      <c r="AJ34" s="33"/>
      <c r="AK34" s="33"/>
      <c r="AL34" s="33"/>
      <c r="AM34" s="33"/>
      <c r="AN34" s="33"/>
      <c r="AO34" s="33"/>
      <c r="AP34" s="33"/>
      <c r="AR34" s="32"/>
      <c r="AS34" s="32"/>
      <c r="AT34" s="32"/>
      <c r="AU34" s="34"/>
      <c r="AV34" s="33"/>
      <c r="AW34" s="33"/>
      <c r="AX34" s="33"/>
      <c r="AY34" s="33"/>
      <c r="BA34" s="33"/>
      <c r="BB34" s="33"/>
      <c r="BC34" s="33"/>
      <c r="BD34" s="33"/>
      <c r="BE34" s="33"/>
      <c r="BF34" s="33"/>
      <c r="BG34" s="33"/>
    </row>
    <row r="35" spans="4:59" x14ac:dyDescent="0.15">
      <c r="D35" s="2" t="s">
        <v>56</v>
      </c>
    </row>
    <row r="36" spans="4:59" ht="6.75" customHeight="1" x14ac:dyDescent="0.15">
      <c r="D36" s="10"/>
      <c r="E36" s="11"/>
      <c r="F36" s="11"/>
      <c r="G36" s="11"/>
      <c r="H36" s="11"/>
      <c r="I36" s="11"/>
      <c r="J36" s="11"/>
      <c r="K36" s="11"/>
      <c r="L36" s="12"/>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4:59" ht="23.25" customHeight="1" x14ac:dyDescent="0.15">
      <c r="D37" s="190" t="s">
        <v>212</v>
      </c>
      <c r="E37" s="191"/>
      <c r="F37" s="191"/>
      <c r="G37" s="191"/>
      <c r="H37" s="191"/>
      <c r="I37" s="191"/>
      <c r="J37" s="191"/>
      <c r="K37" s="191"/>
      <c r="L37" s="192"/>
      <c r="M37" s="14"/>
      <c r="N37" s="14" t="s">
        <v>52</v>
      </c>
      <c r="O37" s="178"/>
      <c r="P37" s="178"/>
      <c r="Q37" s="178"/>
      <c r="R37" s="132" t="s">
        <v>53</v>
      </c>
      <c r="S37" s="179"/>
      <c r="T37" s="179"/>
      <c r="U37" s="179"/>
      <c r="V37" s="179"/>
      <c r="W37" s="179"/>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6"/>
    </row>
    <row r="38" spans="4:59" ht="23.25" customHeight="1" x14ac:dyDescent="0.15">
      <c r="D38" s="193"/>
      <c r="E38" s="191"/>
      <c r="F38" s="191"/>
      <c r="G38" s="191"/>
      <c r="H38" s="191"/>
      <c r="I38" s="191"/>
      <c r="J38" s="191"/>
      <c r="K38" s="191"/>
      <c r="L38" s="192"/>
      <c r="M38" s="14"/>
      <c r="N38" s="14" t="s">
        <v>54</v>
      </c>
      <c r="O38" s="14"/>
      <c r="P38" s="14"/>
      <c r="Q38" s="14"/>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16"/>
    </row>
    <row r="39" spans="4:59" ht="6.75" customHeight="1" x14ac:dyDescent="0.15">
      <c r="D39" s="19"/>
      <c r="E39" s="20"/>
      <c r="F39" s="20"/>
      <c r="G39" s="20"/>
      <c r="H39" s="20"/>
      <c r="I39" s="20"/>
      <c r="J39" s="20"/>
      <c r="K39" s="20"/>
      <c r="L39" s="23"/>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3"/>
    </row>
    <row r="40" spans="4:59" ht="6.75" customHeight="1" x14ac:dyDescent="0.15">
      <c r="D40" s="10"/>
      <c r="E40" s="11"/>
      <c r="F40" s="11"/>
      <c r="G40" s="11"/>
      <c r="H40" s="11"/>
      <c r="I40" s="11"/>
      <c r="J40" s="11"/>
      <c r="K40" s="11"/>
      <c r="L40" s="12"/>
      <c r="M40" s="10"/>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2"/>
    </row>
    <row r="41" spans="4:59" x14ac:dyDescent="0.15">
      <c r="D41" s="13"/>
      <c r="E41" s="201" t="s">
        <v>213</v>
      </c>
      <c r="F41" s="191"/>
      <c r="G41" s="191"/>
      <c r="H41" s="191"/>
      <c r="I41" s="191"/>
      <c r="J41" s="191"/>
      <c r="K41" s="191"/>
      <c r="L41" s="16"/>
      <c r="M41" s="13"/>
      <c r="N41" s="14"/>
      <c r="O41" s="180"/>
      <c r="P41" s="181"/>
      <c r="Q41" s="182"/>
      <c r="R41" s="14"/>
      <c r="S41" s="199" t="s">
        <v>185</v>
      </c>
      <c r="T41" s="199"/>
      <c r="U41" s="199"/>
      <c r="V41" s="199"/>
      <c r="W41" s="199"/>
      <c r="X41" s="199"/>
      <c r="Y41" s="199"/>
      <c r="Z41" s="199"/>
      <c r="AA41" s="199"/>
      <c r="AB41" s="199"/>
      <c r="AC41" s="199"/>
      <c r="AD41" s="199"/>
      <c r="AE41" s="199"/>
      <c r="AF41" s="199"/>
      <c r="AG41" s="199"/>
      <c r="AH41" s="199"/>
      <c r="AI41" s="199"/>
      <c r="AJ41" s="200"/>
      <c r="AK41" s="180"/>
      <c r="AL41" s="181"/>
      <c r="AM41" s="182"/>
      <c r="AN41" s="14"/>
      <c r="AO41" s="199" t="s">
        <v>214</v>
      </c>
      <c r="AP41" s="202"/>
      <c r="AQ41" s="202"/>
      <c r="AR41" s="202"/>
      <c r="AS41" s="202"/>
      <c r="AT41" s="202"/>
      <c r="AU41" s="202"/>
      <c r="AV41" s="202"/>
      <c r="AW41" s="202"/>
      <c r="AX41" s="202"/>
      <c r="AY41" s="202"/>
      <c r="AZ41" s="202"/>
      <c r="BA41" s="202"/>
      <c r="BB41" s="202"/>
      <c r="BC41" s="202"/>
      <c r="BD41" s="202"/>
      <c r="BE41" s="202"/>
      <c r="BF41" s="202"/>
      <c r="BG41" s="203"/>
    </row>
    <row r="42" spans="4:59" ht="13.5" customHeight="1" x14ac:dyDescent="0.15">
      <c r="D42" s="13"/>
      <c r="E42" s="191"/>
      <c r="F42" s="191"/>
      <c r="G42" s="191"/>
      <c r="H42" s="191"/>
      <c r="I42" s="191"/>
      <c r="J42" s="191"/>
      <c r="K42" s="191"/>
      <c r="L42" s="35"/>
      <c r="M42" s="36"/>
      <c r="N42" s="14"/>
      <c r="O42" s="183"/>
      <c r="P42" s="184"/>
      <c r="Q42" s="185"/>
      <c r="R42" s="14"/>
      <c r="S42" s="199"/>
      <c r="T42" s="199"/>
      <c r="U42" s="199"/>
      <c r="V42" s="199"/>
      <c r="W42" s="199"/>
      <c r="X42" s="199"/>
      <c r="Y42" s="199"/>
      <c r="Z42" s="199"/>
      <c r="AA42" s="199"/>
      <c r="AB42" s="199"/>
      <c r="AC42" s="199"/>
      <c r="AD42" s="199"/>
      <c r="AE42" s="199"/>
      <c r="AF42" s="199"/>
      <c r="AG42" s="199"/>
      <c r="AH42" s="199"/>
      <c r="AI42" s="199"/>
      <c r="AJ42" s="200"/>
      <c r="AK42" s="183"/>
      <c r="AL42" s="184"/>
      <c r="AM42" s="185"/>
      <c r="AN42" s="14"/>
      <c r="AO42" s="202"/>
      <c r="AP42" s="202"/>
      <c r="AQ42" s="202"/>
      <c r="AR42" s="202"/>
      <c r="AS42" s="202"/>
      <c r="AT42" s="202"/>
      <c r="AU42" s="202"/>
      <c r="AV42" s="202"/>
      <c r="AW42" s="202"/>
      <c r="AX42" s="202"/>
      <c r="AY42" s="202"/>
      <c r="AZ42" s="202"/>
      <c r="BA42" s="202"/>
      <c r="BB42" s="202"/>
      <c r="BC42" s="202"/>
      <c r="BD42" s="202"/>
      <c r="BE42" s="202"/>
      <c r="BF42" s="202"/>
      <c r="BG42" s="203"/>
    </row>
    <row r="43" spans="4:59" ht="6.75" customHeight="1" x14ac:dyDescent="0.15">
      <c r="D43" s="13"/>
      <c r="E43" s="191"/>
      <c r="F43" s="191"/>
      <c r="G43" s="191"/>
      <c r="H43" s="191"/>
      <c r="I43" s="191"/>
      <c r="J43" s="191"/>
      <c r="K43" s="191"/>
      <c r="L43" s="35"/>
      <c r="M43" s="36"/>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6"/>
    </row>
    <row r="44" spans="4:59" ht="13.5" customHeight="1" x14ac:dyDescent="0.15">
      <c r="D44" s="13"/>
      <c r="E44" s="191"/>
      <c r="F44" s="191"/>
      <c r="G44" s="191"/>
      <c r="H44" s="191"/>
      <c r="I44" s="191"/>
      <c r="J44" s="191"/>
      <c r="K44" s="191"/>
      <c r="L44" s="35"/>
      <c r="M44" s="36"/>
      <c r="N44" s="14"/>
      <c r="O44" s="180"/>
      <c r="P44" s="181"/>
      <c r="Q44" s="182"/>
      <c r="R44" s="14"/>
      <c r="S44" s="199" t="s">
        <v>215</v>
      </c>
      <c r="T44" s="199"/>
      <c r="U44" s="199"/>
      <c r="V44" s="199"/>
      <c r="W44" s="199"/>
      <c r="X44" s="199"/>
      <c r="Y44" s="199"/>
      <c r="Z44" s="199"/>
      <c r="AA44" s="199"/>
      <c r="AB44" s="199"/>
      <c r="AC44" s="199"/>
      <c r="AD44" s="199"/>
      <c r="AE44" s="199"/>
      <c r="AF44" s="199"/>
      <c r="AG44" s="199"/>
      <c r="AH44" s="199"/>
      <c r="AI44" s="199"/>
      <c r="AJ44" s="200"/>
      <c r="AK44" s="180"/>
      <c r="AL44" s="181"/>
      <c r="AM44" s="182"/>
      <c r="AN44" s="14"/>
      <c r="AO44" s="197" t="s">
        <v>199</v>
      </c>
      <c r="AP44" s="197"/>
      <c r="AQ44" s="197"/>
      <c r="AR44" s="197"/>
      <c r="AS44" s="197"/>
      <c r="AT44" s="197"/>
      <c r="AU44" s="197"/>
      <c r="AV44" s="197"/>
      <c r="AW44" s="197"/>
      <c r="AX44" s="197"/>
      <c r="AY44" s="197"/>
      <c r="AZ44" s="197"/>
      <c r="BA44" s="197"/>
      <c r="BB44" s="197"/>
      <c r="BC44" s="197"/>
      <c r="BD44" s="197"/>
      <c r="BE44" s="197"/>
      <c r="BF44" s="197"/>
      <c r="BG44" s="198"/>
    </row>
    <row r="45" spans="4:59" x14ac:dyDescent="0.15">
      <c r="D45" s="13"/>
      <c r="E45" s="191"/>
      <c r="F45" s="191"/>
      <c r="G45" s="191"/>
      <c r="H45" s="191"/>
      <c r="I45" s="191"/>
      <c r="J45" s="191"/>
      <c r="K45" s="191"/>
      <c r="L45" s="137"/>
      <c r="M45" s="138"/>
      <c r="N45" s="14"/>
      <c r="O45" s="183"/>
      <c r="P45" s="184"/>
      <c r="Q45" s="185"/>
      <c r="R45" s="14"/>
      <c r="S45" s="199"/>
      <c r="T45" s="199"/>
      <c r="U45" s="199"/>
      <c r="V45" s="199"/>
      <c r="W45" s="199"/>
      <c r="X45" s="199"/>
      <c r="Y45" s="199"/>
      <c r="Z45" s="199"/>
      <c r="AA45" s="199"/>
      <c r="AB45" s="199"/>
      <c r="AC45" s="199"/>
      <c r="AD45" s="199"/>
      <c r="AE45" s="199"/>
      <c r="AF45" s="199"/>
      <c r="AG45" s="199"/>
      <c r="AH45" s="199"/>
      <c r="AI45" s="199"/>
      <c r="AJ45" s="200"/>
      <c r="AK45" s="183"/>
      <c r="AL45" s="184"/>
      <c r="AM45" s="185"/>
      <c r="AN45" s="14"/>
      <c r="AO45" s="197"/>
      <c r="AP45" s="197"/>
      <c r="AQ45" s="197"/>
      <c r="AR45" s="197"/>
      <c r="AS45" s="197"/>
      <c r="AT45" s="197"/>
      <c r="AU45" s="197"/>
      <c r="AV45" s="197"/>
      <c r="AW45" s="197"/>
      <c r="AX45" s="197"/>
      <c r="AY45" s="197"/>
      <c r="AZ45" s="197"/>
      <c r="BA45" s="197"/>
      <c r="BB45" s="197"/>
      <c r="BC45" s="197"/>
      <c r="BD45" s="197"/>
      <c r="BE45" s="197"/>
      <c r="BF45" s="197"/>
      <c r="BG45" s="198"/>
    </row>
    <row r="46" spans="4:59" ht="6.75" customHeight="1" x14ac:dyDescent="0.15">
      <c r="D46" s="19"/>
      <c r="E46" s="37"/>
      <c r="F46" s="37"/>
      <c r="G46" s="37"/>
      <c r="H46" s="37"/>
      <c r="I46" s="37"/>
      <c r="J46" s="37"/>
      <c r="K46" s="37"/>
      <c r="L46" s="159"/>
      <c r="M46" s="158"/>
      <c r="N46" s="20"/>
      <c r="O46" s="38"/>
      <c r="P46" s="38"/>
      <c r="Q46" s="38"/>
      <c r="R46" s="20"/>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40"/>
      <c r="AV46" s="38"/>
      <c r="AW46" s="38"/>
      <c r="AX46" s="38"/>
      <c r="AY46" s="40"/>
      <c r="AZ46" s="41"/>
      <c r="BA46" s="41"/>
      <c r="BB46" s="41"/>
      <c r="BC46" s="41"/>
      <c r="BD46" s="41"/>
      <c r="BE46" s="41"/>
      <c r="BF46" s="42"/>
      <c r="BG46" s="23"/>
    </row>
    <row r="47" spans="4:59" x14ac:dyDescent="0.15">
      <c r="M47" s="14" t="s">
        <v>306</v>
      </c>
      <c r="N47" s="146"/>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row>
    <row r="48" spans="4:59" x14ac:dyDescent="0.15">
      <c r="M48" s="146" t="s">
        <v>216</v>
      </c>
      <c r="N48" s="146"/>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row>
    <row r="50" spans="3:59" ht="24" customHeight="1" x14ac:dyDescent="0.15">
      <c r="C50" s="134" t="s">
        <v>55</v>
      </c>
      <c r="L50" s="194"/>
      <c r="M50" s="195"/>
      <c r="N50" s="196"/>
      <c r="P50" s="2" t="s">
        <v>217</v>
      </c>
      <c r="AB50" s="194"/>
      <c r="AC50" s="195"/>
      <c r="AD50" s="196"/>
      <c r="AE50" s="31"/>
      <c r="AF50" s="204" t="s">
        <v>62</v>
      </c>
      <c r="AG50" s="205"/>
      <c r="AH50" s="205"/>
      <c r="AI50" s="205"/>
      <c r="AJ50" s="205"/>
      <c r="AK50" s="205"/>
      <c r="AL50" s="205"/>
      <c r="AM50" s="205"/>
      <c r="AN50" s="205"/>
      <c r="AO50" s="205"/>
      <c r="AP50" s="205"/>
      <c r="AR50" s="194"/>
      <c r="AS50" s="195"/>
      <c r="AT50" s="196"/>
      <c r="AV50" s="144" t="s">
        <v>63</v>
      </c>
      <c r="AW50" s="33"/>
      <c r="AX50" s="33"/>
      <c r="AY50" s="33"/>
      <c r="AZ50" s="33"/>
      <c r="BA50" s="33"/>
      <c r="BB50" s="33"/>
      <c r="BC50" s="33"/>
      <c r="BD50" s="33"/>
      <c r="BE50" s="33"/>
      <c r="BF50" s="33"/>
      <c r="BG50" s="33"/>
    </row>
    <row r="52" spans="3:59" ht="14.25" x14ac:dyDescent="0.15">
      <c r="C52" s="134" t="s">
        <v>28</v>
      </c>
      <c r="N52" s="43"/>
    </row>
    <row r="53" spans="3:59" ht="6.75" customHeight="1" x14ac:dyDescent="0.15">
      <c r="N53" s="43"/>
    </row>
    <row r="54" spans="3:59" ht="6" customHeight="1" x14ac:dyDescent="0.15">
      <c r="D54" s="10"/>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2"/>
      <c r="AP54" s="11"/>
      <c r="AQ54" s="11"/>
      <c r="AR54" s="11"/>
      <c r="AS54" s="11"/>
      <c r="AT54" s="11"/>
      <c r="AU54" s="11"/>
      <c r="AV54" s="11"/>
      <c r="AW54" s="11"/>
      <c r="AX54" s="11"/>
      <c r="AY54" s="11"/>
      <c r="AZ54" s="11"/>
      <c r="BA54" s="11"/>
      <c r="BB54" s="11"/>
      <c r="BC54" s="11"/>
      <c r="BD54" s="11"/>
      <c r="BE54" s="11"/>
      <c r="BF54" s="11"/>
      <c r="BG54" s="12"/>
    </row>
    <row r="55" spans="3:59" ht="13.5" customHeight="1" x14ac:dyDescent="0.15">
      <c r="D55" s="13"/>
      <c r="E55" s="273" t="s">
        <v>307</v>
      </c>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16"/>
      <c r="AP55" s="14"/>
      <c r="AQ55" s="189" t="s">
        <v>308</v>
      </c>
      <c r="AR55" s="189"/>
      <c r="AS55" s="189"/>
      <c r="AT55" s="189"/>
      <c r="AU55" s="189"/>
      <c r="AV55" s="189"/>
      <c r="AW55" s="189"/>
      <c r="AX55" s="189"/>
      <c r="AY55" s="189"/>
      <c r="AZ55" s="189"/>
      <c r="BA55" s="189"/>
      <c r="BB55" s="189"/>
      <c r="BC55" s="189"/>
      <c r="BD55" s="189"/>
      <c r="BE55" s="189"/>
      <c r="BF55" s="44"/>
      <c r="BG55" s="16"/>
    </row>
    <row r="56" spans="3:59" ht="13.5" customHeight="1" x14ac:dyDescent="0.15">
      <c r="D56" s="1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16"/>
      <c r="AP56" s="14"/>
      <c r="AQ56" s="189"/>
      <c r="AR56" s="189"/>
      <c r="AS56" s="189"/>
      <c r="AT56" s="189"/>
      <c r="AU56" s="189"/>
      <c r="AV56" s="189"/>
      <c r="AW56" s="189"/>
      <c r="AX56" s="189"/>
      <c r="AY56" s="189"/>
      <c r="AZ56" s="189"/>
      <c r="BA56" s="189"/>
      <c r="BB56" s="189"/>
      <c r="BC56" s="189"/>
      <c r="BD56" s="189"/>
      <c r="BE56" s="189"/>
      <c r="BF56" s="44"/>
      <c r="BG56" s="16"/>
    </row>
    <row r="57" spans="3:59" ht="6" customHeight="1" x14ac:dyDescent="0.15">
      <c r="D57" s="13"/>
      <c r="E57" s="14"/>
      <c r="F57" s="14"/>
      <c r="G57" s="1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3"/>
      <c r="AP57" s="20"/>
      <c r="AQ57" s="20"/>
      <c r="AR57" s="20"/>
      <c r="AS57" s="20"/>
      <c r="AT57" s="20"/>
      <c r="AU57" s="20"/>
      <c r="AV57" s="20"/>
      <c r="AW57" s="20"/>
      <c r="AX57" s="20"/>
      <c r="AY57" s="20"/>
      <c r="AZ57" s="20"/>
      <c r="BA57" s="20"/>
      <c r="BB57" s="20"/>
      <c r="BC57" s="20"/>
      <c r="BD57" s="20"/>
      <c r="BE57" s="20"/>
      <c r="BF57" s="20"/>
      <c r="BG57" s="23"/>
    </row>
    <row r="58" spans="3:59" ht="7.5" customHeight="1" x14ac:dyDescent="0.15">
      <c r="D58" s="10"/>
      <c r="E58" s="275" t="s">
        <v>30</v>
      </c>
      <c r="F58" s="275"/>
      <c r="G58" s="12"/>
      <c r="H58" s="11"/>
      <c r="I58" s="11"/>
      <c r="J58" s="11"/>
      <c r="K58" s="12"/>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2"/>
      <c r="AP58" s="11"/>
      <c r="AQ58" s="11"/>
      <c r="AR58" s="11"/>
      <c r="AS58" s="11"/>
      <c r="AT58" s="11"/>
      <c r="AU58" s="11"/>
      <c r="AV58" s="11"/>
      <c r="AW58" s="11"/>
      <c r="AX58" s="11"/>
      <c r="AY58" s="11"/>
      <c r="AZ58" s="11"/>
      <c r="BA58" s="11"/>
      <c r="BB58" s="11"/>
      <c r="BC58" s="11"/>
      <c r="BD58" s="11"/>
      <c r="BE58" s="11"/>
      <c r="BF58" s="11"/>
      <c r="BG58" s="12"/>
    </row>
    <row r="59" spans="3:59" x14ac:dyDescent="0.15">
      <c r="D59" s="13"/>
      <c r="E59" s="276"/>
      <c r="F59" s="276"/>
      <c r="G59" s="16"/>
      <c r="H59" s="14"/>
      <c r="I59" s="274" t="s">
        <v>12</v>
      </c>
      <c r="J59" s="278"/>
      <c r="K59" s="16"/>
      <c r="L59" s="14"/>
      <c r="M59" s="180"/>
      <c r="N59" s="181"/>
      <c r="O59" s="182"/>
      <c r="P59" s="141"/>
      <c r="Q59" s="207" t="s">
        <v>309</v>
      </c>
      <c r="R59" s="207"/>
      <c r="S59" s="207"/>
      <c r="T59" s="207"/>
      <c r="U59" s="207"/>
      <c r="V59" s="207"/>
      <c r="W59" s="207"/>
      <c r="X59" s="207"/>
      <c r="Y59" s="207"/>
      <c r="Z59" s="207"/>
      <c r="AA59" s="207"/>
      <c r="AB59" s="207"/>
      <c r="AC59" s="207"/>
      <c r="AD59" s="207"/>
      <c r="AE59" s="207"/>
      <c r="AF59" s="45"/>
      <c r="AG59" s="14"/>
      <c r="AH59" s="14"/>
      <c r="AI59" s="14"/>
      <c r="AJ59" s="14"/>
      <c r="AK59" s="14"/>
      <c r="AL59" s="14"/>
      <c r="AM59" s="14"/>
      <c r="AN59" s="14"/>
      <c r="AO59" s="16"/>
      <c r="AP59" s="14"/>
      <c r="AQ59" s="188"/>
      <c r="AR59" s="188"/>
      <c r="AS59" s="188"/>
      <c r="AT59" s="188"/>
      <c r="AU59" s="188"/>
      <c r="AV59" s="188"/>
      <c r="AW59" s="177" t="s">
        <v>35</v>
      </c>
      <c r="AX59" s="177"/>
      <c r="AY59" s="177">
        <v>0</v>
      </c>
      <c r="AZ59" s="177"/>
      <c r="BA59" s="177">
        <v>0</v>
      </c>
      <c r="BB59" s="177"/>
      <c r="BC59" s="177">
        <v>0</v>
      </c>
      <c r="BD59" s="177"/>
      <c r="BE59" s="177" t="s">
        <v>34</v>
      </c>
      <c r="BF59" s="177"/>
      <c r="BG59" s="16"/>
    </row>
    <row r="60" spans="3:59" ht="13.5" customHeight="1" x14ac:dyDescent="0.15">
      <c r="D60" s="13"/>
      <c r="E60" s="276"/>
      <c r="F60" s="276"/>
      <c r="G60" s="16"/>
      <c r="H60" s="14"/>
      <c r="I60" s="278"/>
      <c r="J60" s="278"/>
      <c r="K60" s="16"/>
      <c r="L60" s="14"/>
      <c r="M60" s="183"/>
      <c r="N60" s="184"/>
      <c r="O60" s="185"/>
      <c r="P60" s="141"/>
      <c r="Q60" s="207"/>
      <c r="R60" s="207"/>
      <c r="S60" s="207"/>
      <c r="T60" s="207"/>
      <c r="U60" s="207"/>
      <c r="V60" s="207"/>
      <c r="W60" s="207"/>
      <c r="X60" s="207"/>
      <c r="Y60" s="207"/>
      <c r="Z60" s="207"/>
      <c r="AA60" s="207"/>
      <c r="AB60" s="207"/>
      <c r="AC60" s="207"/>
      <c r="AD60" s="207"/>
      <c r="AE60" s="207"/>
      <c r="AF60" s="14"/>
      <c r="AG60" s="14"/>
      <c r="AH60" s="14"/>
      <c r="AI60" s="14"/>
      <c r="AJ60" s="14"/>
      <c r="AK60" s="14"/>
      <c r="AL60" s="14"/>
      <c r="AM60" s="14"/>
      <c r="AN60" s="14"/>
      <c r="AO60" s="16"/>
      <c r="AP60" s="14"/>
      <c r="AQ60" s="188"/>
      <c r="AR60" s="188"/>
      <c r="AS60" s="188"/>
      <c r="AT60" s="188"/>
      <c r="AU60" s="188"/>
      <c r="AV60" s="188"/>
      <c r="AW60" s="177"/>
      <c r="AX60" s="177"/>
      <c r="AY60" s="177"/>
      <c r="AZ60" s="177"/>
      <c r="BA60" s="177"/>
      <c r="BB60" s="177"/>
      <c r="BC60" s="177"/>
      <c r="BD60" s="177"/>
      <c r="BE60" s="177"/>
      <c r="BF60" s="177"/>
      <c r="BG60" s="16"/>
    </row>
    <row r="61" spans="3:59" ht="7.5" customHeight="1" x14ac:dyDescent="0.15">
      <c r="D61" s="13"/>
      <c r="E61" s="276"/>
      <c r="F61" s="276"/>
      <c r="G61" s="16"/>
      <c r="H61" s="20"/>
      <c r="I61" s="20"/>
      <c r="J61" s="20"/>
      <c r="K61" s="23"/>
      <c r="L61" s="20"/>
      <c r="M61" s="20"/>
      <c r="N61" s="20"/>
      <c r="O61" s="20"/>
      <c r="P61" s="20"/>
      <c r="Q61" s="125"/>
      <c r="R61" s="125"/>
      <c r="S61" s="125"/>
      <c r="T61" s="125"/>
      <c r="U61" s="125"/>
      <c r="V61" s="125"/>
      <c r="W61" s="125"/>
      <c r="X61" s="125"/>
      <c r="Y61" s="125"/>
      <c r="Z61" s="125"/>
      <c r="AA61" s="125"/>
      <c r="AB61" s="125"/>
      <c r="AC61" s="20"/>
      <c r="AD61" s="20"/>
      <c r="AE61" s="20"/>
      <c r="AF61" s="20"/>
      <c r="AG61" s="20"/>
      <c r="AH61" s="20"/>
      <c r="AI61" s="20"/>
      <c r="AJ61" s="20"/>
      <c r="AK61" s="20"/>
      <c r="AL61" s="20"/>
      <c r="AM61" s="20"/>
      <c r="AN61" s="20"/>
      <c r="AO61" s="23"/>
      <c r="AP61" s="20"/>
      <c r="AQ61" s="128"/>
      <c r="AR61" s="128"/>
      <c r="AS61" s="128"/>
      <c r="AT61" s="128"/>
      <c r="AU61" s="128"/>
      <c r="AV61" s="128"/>
      <c r="AW61" s="128"/>
      <c r="AX61" s="128"/>
      <c r="AY61" s="128"/>
      <c r="AZ61" s="128"/>
      <c r="BA61" s="128"/>
      <c r="BB61" s="128"/>
      <c r="BC61" s="128"/>
      <c r="BD61" s="128"/>
      <c r="BE61" s="128"/>
      <c r="BF61" s="128"/>
      <c r="BG61" s="23"/>
    </row>
    <row r="62" spans="3:59" ht="7.5" customHeight="1" x14ac:dyDescent="0.15">
      <c r="D62" s="13"/>
      <c r="E62" s="276"/>
      <c r="F62" s="276"/>
      <c r="G62" s="16"/>
      <c r="H62" s="11"/>
      <c r="I62" s="11"/>
      <c r="J62" s="11"/>
      <c r="K62" s="12"/>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2"/>
      <c r="AP62" s="11"/>
      <c r="AQ62" s="11"/>
      <c r="AR62" s="11"/>
      <c r="AS62" s="11"/>
      <c r="AT62" s="11"/>
      <c r="AU62" s="11"/>
      <c r="AV62" s="11"/>
      <c r="AW62" s="11"/>
      <c r="AX62" s="11"/>
      <c r="AY62" s="11"/>
      <c r="AZ62" s="11"/>
      <c r="BA62" s="11"/>
      <c r="BB62" s="11"/>
      <c r="BC62" s="11"/>
      <c r="BD62" s="11"/>
      <c r="BE62" s="11"/>
      <c r="BF62" s="11"/>
      <c r="BG62" s="12"/>
    </row>
    <row r="63" spans="3:59" x14ac:dyDescent="0.15">
      <c r="D63" s="13"/>
      <c r="E63" s="276"/>
      <c r="F63" s="276"/>
      <c r="G63" s="16"/>
      <c r="H63" s="14"/>
      <c r="I63" s="274" t="s">
        <v>243</v>
      </c>
      <c r="J63" s="278"/>
      <c r="K63" s="16"/>
      <c r="L63" s="14"/>
      <c r="M63" s="180"/>
      <c r="N63" s="181"/>
      <c r="O63" s="182"/>
      <c r="P63" s="141"/>
      <c r="Q63" s="207" t="s">
        <v>242</v>
      </c>
      <c r="R63" s="207"/>
      <c r="S63" s="207"/>
      <c r="T63" s="207"/>
      <c r="U63" s="207"/>
      <c r="V63" s="207"/>
      <c r="W63" s="207"/>
      <c r="X63" s="207"/>
      <c r="Y63" s="207"/>
      <c r="Z63" s="207"/>
      <c r="AA63" s="207"/>
      <c r="AB63" s="207"/>
      <c r="AC63" s="207"/>
      <c r="AD63" s="207"/>
      <c r="AE63" s="14"/>
      <c r="AF63" s="45"/>
      <c r="AG63" s="14"/>
      <c r="AH63" s="14"/>
      <c r="AI63" s="14"/>
      <c r="AJ63" s="14"/>
      <c r="AK63" s="14"/>
      <c r="AL63" s="14"/>
      <c r="AM63" s="14"/>
      <c r="AN63" s="14"/>
      <c r="AO63" s="16"/>
      <c r="AP63" s="14"/>
      <c r="AQ63" s="188"/>
      <c r="AR63" s="188"/>
      <c r="AS63" s="188"/>
      <c r="AT63" s="188"/>
      <c r="AU63" s="188"/>
      <c r="AV63" s="188"/>
      <c r="AW63" s="177" t="s">
        <v>35</v>
      </c>
      <c r="AX63" s="177"/>
      <c r="AY63" s="177">
        <v>0</v>
      </c>
      <c r="AZ63" s="177"/>
      <c r="BA63" s="177">
        <v>0</v>
      </c>
      <c r="BB63" s="177"/>
      <c r="BC63" s="177">
        <v>0</v>
      </c>
      <c r="BD63" s="177"/>
      <c r="BE63" s="177" t="s">
        <v>34</v>
      </c>
      <c r="BF63" s="177"/>
      <c r="BG63" s="16"/>
    </row>
    <row r="64" spans="3:59" ht="13.5" customHeight="1" x14ac:dyDescent="0.15">
      <c r="D64" s="13"/>
      <c r="E64" s="276"/>
      <c r="F64" s="276"/>
      <c r="G64" s="16"/>
      <c r="H64" s="14"/>
      <c r="I64" s="278"/>
      <c r="J64" s="278"/>
      <c r="K64" s="16"/>
      <c r="L64" s="14"/>
      <c r="M64" s="183"/>
      <c r="N64" s="184"/>
      <c r="O64" s="185"/>
      <c r="P64" s="141"/>
      <c r="Q64" s="207"/>
      <c r="R64" s="207"/>
      <c r="S64" s="207"/>
      <c r="T64" s="207"/>
      <c r="U64" s="207"/>
      <c r="V64" s="207"/>
      <c r="W64" s="207"/>
      <c r="X64" s="207"/>
      <c r="Y64" s="207"/>
      <c r="Z64" s="207"/>
      <c r="AA64" s="207"/>
      <c r="AB64" s="207"/>
      <c r="AC64" s="207"/>
      <c r="AD64" s="207"/>
      <c r="AE64" s="14"/>
      <c r="AF64" s="14"/>
      <c r="AG64" s="14"/>
      <c r="AH64" s="14"/>
      <c r="AI64" s="14"/>
      <c r="AJ64" s="14"/>
      <c r="AK64" s="14"/>
      <c r="AL64" s="14"/>
      <c r="AM64" s="14"/>
      <c r="AN64" s="14"/>
      <c r="AO64" s="16"/>
      <c r="AP64" s="14"/>
      <c r="AQ64" s="188"/>
      <c r="AR64" s="188"/>
      <c r="AS64" s="188"/>
      <c r="AT64" s="188"/>
      <c r="AU64" s="188"/>
      <c r="AV64" s="188"/>
      <c r="AW64" s="177"/>
      <c r="AX64" s="177"/>
      <c r="AY64" s="177"/>
      <c r="AZ64" s="177"/>
      <c r="BA64" s="177"/>
      <c r="BB64" s="177"/>
      <c r="BC64" s="177"/>
      <c r="BD64" s="177"/>
      <c r="BE64" s="177"/>
      <c r="BF64" s="177"/>
      <c r="BG64" s="16"/>
    </row>
    <row r="65" spans="4:59" ht="7.5" customHeight="1" x14ac:dyDescent="0.15">
      <c r="D65" s="13"/>
      <c r="E65" s="276"/>
      <c r="F65" s="276"/>
      <c r="G65" s="16"/>
      <c r="H65" s="20"/>
      <c r="I65" s="20"/>
      <c r="J65" s="20"/>
      <c r="K65" s="23"/>
      <c r="L65" s="20"/>
      <c r="M65" s="20"/>
      <c r="N65" s="20"/>
      <c r="O65" s="20"/>
      <c r="P65" s="20"/>
      <c r="Q65" s="125"/>
      <c r="R65" s="125"/>
      <c r="S65" s="125"/>
      <c r="T65" s="125"/>
      <c r="U65" s="125"/>
      <c r="V65" s="125"/>
      <c r="W65" s="125"/>
      <c r="X65" s="125"/>
      <c r="Y65" s="125"/>
      <c r="Z65" s="125"/>
      <c r="AA65" s="125"/>
      <c r="AB65" s="125"/>
      <c r="AC65" s="20"/>
      <c r="AD65" s="20"/>
      <c r="AE65" s="20"/>
      <c r="AF65" s="20"/>
      <c r="AG65" s="20"/>
      <c r="AH65" s="20"/>
      <c r="AI65" s="20"/>
      <c r="AJ65" s="20"/>
      <c r="AK65" s="20"/>
      <c r="AL65" s="20"/>
      <c r="AM65" s="20"/>
      <c r="AN65" s="20"/>
      <c r="AO65" s="23"/>
      <c r="AP65" s="20"/>
      <c r="AQ65" s="128"/>
      <c r="AR65" s="128"/>
      <c r="AS65" s="128"/>
      <c r="AT65" s="128"/>
      <c r="AU65" s="128"/>
      <c r="AV65" s="128"/>
      <c r="AW65" s="128"/>
      <c r="AX65" s="128"/>
      <c r="AY65" s="128"/>
      <c r="AZ65" s="128"/>
      <c r="BA65" s="128"/>
      <c r="BB65" s="128"/>
      <c r="BC65" s="128"/>
      <c r="BD65" s="128"/>
      <c r="BE65" s="128"/>
      <c r="BF65" s="128"/>
      <c r="BG65" s="23"/>
    </row>
    <row r="66" spans="4:59" ht="7.5" customHeight="1" x14ac:dyDescent="0.15">
      <c r="D66" s="13"/>
      <c r="E66" s="276"/>
      <c r="F66" s="276"/>
      <c r="G66" s="16"/>
      <c r="H66" s="14"/>
      <c r="I66" s="14"/>
      <c r="J66" s="14"/>
      <c r="K66" s="16"/>
      <c r="L66" s="14"/>
      <c r="M66" s="14"/>
      <c r="N66" s="14"/>
      <c r="O66" s="14"/>
      <c r="P66" s="14"/>
      <c r="Q66" s="126"/>
      <c r="R66" s="126"/>
      <c r="S66" s="126"/>
      <c r="T66" s="126"/>
      <c r="U66" s="126"/>
      <c r="V66" s="126"/>
      <c r="W66" s="126"/>
      <c r="X66" s="126"/>
      <c r="Y66" s="126"/>
      <c r="Z66" s="126"/>
      <c r="AA66" s="126"/>
      <c r="AB66" s="126"/>
      <c r="AC66" s="14"/>
      <c r="AD66" s="14"/>
      <c r="AE66" s="14"/>
      <c r="AF66" s="14"/>
      <c r="AG66" s="14"/>
      <c r="AH66" s="14"/>
      <c r="AI66" s="14"/>
      <c r="AJ66" s="14"/>
      <c r="AK66" s="14"/>
      <c r="AL66" s="14"/>
      <c r="AM66" s="14"/>
      <c r="AN66" s="14"/>
      <c r="AO66" s="16"/>
      <c r="AP66" s="14"/>
      <c r="AQ66" s="129"/>
      <c r="AR66" s="129"/>
      <c r="AS66" s="129"/>
      <c r="AT66" s="129"/>
      <c r="AU66" s="129"/>
      <c r="AV66" s="129"/>
      <c r="AW66" s="129"/>
      <c r="AX66" s="129"/>
      <c r="AY66" s="129"/>
      <c r="AZ66" s="129"/>
      <c r="BA66" s="129"/>
      <c r="BB66" s="129"/>
      <c r="BC66" s="129"/>
      <c r="BD66" s="129"/>
      <c r="BE66" s="129"/>
      <c r="BF66" s="129"/>
      <c r="BG66" s="16"/>
    </row>
    <row r="67" spans="4:59" ht="13.5" customHeight="1" x14ac:dyDescent="0.15">
      <c r="D67" s="13"/>
      <c r="E67" s="276"/>
      <c r="F67" s="276"/>
      <c r="G67" s="16"/>
      <c r="H67" s="14"/>
      <c r="I67" s="274" t="s">
        <v>14</v>
      </c>
      <c r="J67" s="278"/>
      <c r="K67" s="16"/>
      <c r="L67" s="14"/>
      <c r="M67" s="180"/>
      <c r="N67" s="181"/>
      <c r="O67" s="182"/>
      <c r="P67" s="14"/>
      <c r="Q67" s="207" t="s">
        <v>129</v>
      </c>
      <c r="R67" s="207"/>
      <c r="S67" s="207"/>
      <c r="T67" s="207"/>
      <c r="U67" s="207"/>
      <c r="V67" s="207"/>
      <c r="W67" s="207"/>
      <c r="X67" s="207"/>
      <c r="Y67" s="207"/>
      <c r="Z67" s="207"/>
      <c r="AA67" s="207"/>
      <c r="AB67" s="207"/>
      <c r="AC67" s="14"/>
      <c r="AD67" s="14"/>
      <c r="AE67" s="14"/>
      <c r="AF67" s="14"/>
      <c r="AG67" s="14"/>
      <c r="AH67" s="14"/>
      <c r="AI67" s="14"/>
      <c r="AJ67" s="14"/>
      <c r="AK67" s="14"/>
      <c r="AL67" s="14"/>
      <c r="AM67" s="14"/>
      <c r="AN67" s="14"/>
      <c r="AO67" s="16"/>
      <c r="AP67" s="14"/>
      <c r="AQ67" s="188"/>
      <c r="AR67" s="188"/>
      <c r="AS67" s="188"/>
      <c r="AT67" s="188"/>
      <c r="AU67" s="188"/>
      <c r="AV67" s="188"/>
      <c r="AW67" s="177" t="s">
        <v>35</v>
      </c>
      <c r="AX67" s="177"/>
      <c r="AY67" s="177">
        <v>0</v>
      </c>
      <c r="AZ67" s="177"/>
      <c r="BA67" s="177">
        <v>0</v>
      </c>
      <c r="BB67" s="177"/>
      <c r="BC67" s="177">
        <v>0</v>
      </c>
      <c r="BD67" s="177"/>
      <c r="BE67" s="177" t="s">
        <v>34</v>
      </c>
      <c r="BF67" s="177"/>
      <c r="BG67" s="16"/>
    </row>
    <row r="68" spans="4:59" ht="13.5" customHeight="1" x14ac:dyDescent="0.15">
      <c r="D68" s="13"/>
      <c r="E68" s="276"/>
      <c r="F68" s="276"/>
      <c r="G68" s="16"/>
      <c r="H68" s="14"/>
      <c r="I68" s="278"/>
      <c r="J68" s="278"/>
      <c r="K68" s="16"/>
      <c r="L68" s="14"/>
      <c r="M68" s="183"/>
      <c r="N68" s="184"/>
      <c r="O68" s="185"/>
      <c r="P68" s="14"/>
      <c r="Q68" s="207"/>
      <c r="R68" s="207"/>
      <c r="S68" s="207"/>
      <c r="T68" s="207"/>
      <c r="U68" s="207"/>
      <c r="V68" s="207"/>
      <c r="W68" s="207"/>
      <c r="X68" s="207"/>
      <c r="Y68" s="207"/>
      <c r="Z68" s="207"/>
      <c r="AA68" s="207"/>
      <c r="AB68" s="207"/>
      <c r="AC68" s="14"/>
      <c r="AD68" s="14"/>
      <c r="AE68" s="14"/>
      <c r="AF68" s="14"/>
      <c r="AG68" s="14"/>
      <c r="AH68" s="14"/>
      <c r="AI68" s="14"/>
      <c r="AJ68" s="14"/>
      <c r="AK68" s="14"/>
      <c r="AL68" s="14"/>
      <c r="AM68" s="14"/>
      <c r="AN68" s="14"/>
      <c r="AO68" s="16"/>
      <c r="AP68" s="14"/>
      <c r="AQ68" s="188"/>
      <c r="AR68" s="188"/>
      <c r="AS68" s="188"/>
      <c r="AT68" s="188"/>
      <c r="AU68" s="188"/>
      <c r="AV68" s="188"/>
      <c r="AW68" s="177"/>
      <c r="AX68" s="177"/>
      <c r="AY68" s="177"/>
      <c r="AZ68" s="177"/>
      <c r="BA68" s="177"/>
      <c r="BB68" s="177"/>
      <c r="BC68" s="177"/>
      <c r="BD68" s="177"/>
      <c r="BE68" s="177"/>
      <c r="BF68" s="177"/>
      <c r="BG68" s="16"/>
    </row>
    <row r="69" spans="4:59" ht="7.5" customHeight="1" x14ac:dyDescent="0.15">
      <c r="D69" s="13"/>
      <c r="E69" s="276"/>
      <c r="F69" s="276"/>
      <c r="G69" s="16"/>
      <c r="H69" s="14"/>
      <c r="I69" s="14"/>
      <c r="J69" s="14"/>
      <c r="K69" s="16"/>
      <c r="L69" s="14"/>
      <c r="M69" s="14"/>
      <c r="N69" s="14"/>
      <c r="O69" s="14"/>
      <c r="P69" s="14"/>
      <c r="Q69" s="126"/>
      <c r="R69" s="126"/>
      <c r="S69" s="126"/>
      <c r="T69" s="126"/>
      <c r="U69" s="126"/>
      <c r="V69" s="126"/>
      <c r="W69" s="126"/>
      <c r="X69" s="126"/>
      <c r="Y69" s="126"/>
      <c r="Z69" s="126"/>
      <c r="AA69" s="126"/>
      <c r="AB69" s="126"/>
      <c r="AC69" s="14"/>
      <c r="AD69" s="14"/>
      <c r="AE69" s="14"/>
      <c r="AF69" s="14"/>
      <c r="AG69" s="14"/>
      <c r="AH69" s="14"/>
      <c r="AI69" s="14"/>
      <c r="AJ69" s="14"/>
      <c r="AK69" s="14"/>
      <c r="AL69" s="14"/>
      <c r="AM69" s="14"/>
      <c r="AN69" s="14"/>
      <c r="AO69" s="16"/>
      <c r="AP69" s="14"/>
      <c r="AQ69" s="129"/>
      <c r="AR69" s="129"/>
      <c r="AS69" s="129"/>
      <c r="AT69" s="129"/>
      <c r="AU69" s="129"/>
      <c r="AV69" s="129"/>
      <c r="AW69" s="129"/>
      <c r="AX69" s="129"/>
      <c r="AY69" s="129"/>
      <c r="AZ69" s="129"/>
      <c r="BA69" s="129"/>
      <c r="BB69" s="129"/>
      <c r="BC69" s="129"/>
      <c r="BD69" s="129"/>
      <c r="BE69" s="129"/>
      <c r="BF69" s="129"/>
      <c r="BG69" s="16"/>
    </row>
    <row r="70" spans="4:59" ht="7.5" customHeight="1" x14ac:dyDescent="0.15">
      <c r="D70" s="13"/>
      <c r="E70" s="276"/>
      <c r="F70" s="276"/>
      <c r="G70" s="16"/>
      <c r="H70" s="11"/>
      <c r="I70" s="11"/>
      <c r="J70" s="11"/>
      <c r="K70" s="12"/>
      <c r="L70" s="11"/>
      <c r="M70" s="11"/>
      <c r="N70" s="11"/>
      <c r="O70" s="11"/>
      <c r="P70" s="11"/>
      <c r="Q70" s="127"/>
      <c r="R70" s="127"/>
      <c r="S70" s="127"/>
      <c r="T70" s="127"/>
      <c r="U70" s="127"/>
      <c r="V70" s="127"/>
      <c r="W70" s="127"/>
      <c r="X70" s="127"/>
      <c r="Y70" s="127"/>
      <c r="Z70" s="127"/>
      <c r="AA70" s="127"/>
      <c r="AB70" s="127"/>
      <c r="AC70" s="11"/>
      <c r="AD70" s="11"/>
      <c r="AE70" s="11"/>
      <c r="AF70" s="11"/>
      <c r="AG70" s="11"/>
      <c r="AH70" s="11"/>
      <c r="AI70" s="11"/>
      <c r="AJ70" s="11"/>
      <c r="AK70" s="11"/>
      <c r="AL70" s="11"/>
      <c r="AM70" s="11"/>
      <c r="AN70" s="11"/>
      <c r="AO70" s="12"/>
      <c r="AP70" s="11"/>
      <c r="AQ70" s="130"/>
      <c r="AR70" s="130"/>
      <c r="AS70" s="130"/>
      <c r="AT70" s="130"/>
      <c r="AU70" s="130"/>
      <c r="AV70" s="130"/>
      <c r="AW70" s="130"/>
      <c r="AX70" s="130"/>
      <c r="AY70" s="130"/>
      <c r="AZ70" s="130"/>
      <c r="BA70" s="130"/>
      <c r="BB70" s="130"/>
      <c r="BC70" s="130"/>
      <c r="BD70" s="130"/>
      <c r="BE70" s="130"/>
      <c r="BF70" s="130"/>
      <c r="BG70" s="12"/>
    </row>
    <row r="71" spans="4:59" ht="13.5" customHeight="1" x14ac:dyDescent="0.15">
      <c r="D71" s="13"/>
      <c r="E71" s="276"/>
      <c r="F71" s="276"/>
      <c r="G71" s="16"/>
      <c r="H71" s="14"/>
      <c r="I71" s="274" t="s">
        <v>244</v>
      </c>
      <c r="J71" s="274"/>
      <c r="K71" s="16"/>
      <c r="L71" s="14"/>
      <c r="M71" s="180"/>
      <c r="N71" s="267"/>
      <c r="O71" s="268"/>
      <c r="P71" s="141"/>
      <c r="Q71" s="207" t="s">
        <v>11</v>
      </c>
      <c r="R71" s="207"/>
      <c r="S71" s="207"/>
      <c r="T71" s="207"/>
      <c r="U71" s="207"/>
      <c r="V71" s="207"/>
      <c r="W71" s="207"/>
      <c r="X71" s="207"/>
      <c r="Y71" s="126"/>
      <c r="Z71" s="126"/>
      <c r="AA71" s="126"/>
      <c r="AB71" s="126"/>
      <c r="AC71" s="14"/>
      <c r="AD71" s="14"/>
      <c r="AE71" s="14"/>
      <c r="AF71" s="45"/>
      <c r="AG71" s="14"/>
      <c r="AH71" s="14"/>
      <c r="AI71" s="14"/>
      <c r="AJ71" s="14"/>
      <c r="AK71" s="14"/>
      <c r="AL71" s="14"/>
      <c r="AM71" s="14"/>
      <c r="AN71" s="14"/>
      <c r="AO71" s="16"/>
      <c r="AQ71" s="188"/>
      <c r="AR71" s="188"/>
      <c r="AS71" s="188"/>
      <c r="AT71" s="188"/>
      <c r="AU71" s="188"/>
      <c r="AV71" s="188"/>
      <c r="AW71" s="177" t="s">
        <v>35</v>
      </c>
      <c r="AX71" s="177"/>
      <c r="AY71" s="177">
        <v>0</v>
      </c>
      <c r="AZ71" s="177"/>
      <c r="BA71" s="177">
        <v>0</v>
      </c>
      <c r="BB71" s="177"/>
      <c r="BC71" s="177">
        <v>0</v>
      </c>
      <c r="BD71" s="177"/>
      <c r="BE71" s="177" t="s">
        <v>34</v>
      </c>
      <c r="BF71" s="177"/>
      <c r="BG71" s="16"/>
    </row>
    <row r="72" spans="4:59" ht="13.5" customHeight="1" x14ac:dyDescent="0.15">
      <c r="D72" s="13"/>
      <c r="E72" s="276"/>
      <c r="F72" s="276"/>
      <c r="G72" s="16"/>
      <c r="H72" s="14"/>
      <c r="I72" s="274"/>
      <c r="J72" s="274"/>
      <c r="K72" s="16"/>
      <c r="L72" s="14"/>
      <c r="M72" s="269"/>
      <c r="N72" s="270"/>
      <c r="O72" s="271"/>
      <c r="P72" s="141"/>
      <c r="Q72" s="207"/>
      <c r="R72" s="207"/>
      <c r="S72" s="207"/>
      <c r="T72" s="207"/>
      <c r="U72" s="207"/>
      <c r="V72" s="207"/>
      <c r="W72" s="207"/>
      <c r="X72" s="207"/>
      <c r="Y72" s="126"/>
      <c r="Z72" s="126"/>
      <c r="AA72" s="126"/>
      <c r="AB72" s="126"/>
      <c r="AC72" s="14"/>
      <c r="AD72" s="14"/>
      <c r="AE72" s="14"/>
      <c r="AF72" s="14"/>
      <c r="AG72" s="14"/>
      <c r="AH72" s="14"/>
      <c r="AI72" s="14"/>
      <c r="AJ72" s="14"/>
      <c r="AK72" s="14"/>
      <c r="AL72" s="14"/>
      <c r="AM72" s="14"/>
      <c r="AN72" s="14"/>
      <c r="AO72" s="16"/>
      <c r="AQ72" s="188"/>
      <c r="AR72" s="188"/>
      <c r="AS72" s="188"/>
      <c r="AT72" s="188"/>
      <c r="AU72" s="188"/>
      <c r="AV72" s="188"/>
      <c r="AW72" s="177"/>
      <c r="AX72" s="177"/>
      <c r="AY72" s="177"/>
      <c r="AZ72" s="177"/>
      <c r="BA72" s="177"/>
      <c r="BB72" s="177"/>
      <c r="BC72" s="177"/>
      <c r="BD72" s="177"/>
      <c r="BE72" s="177"/>
      <c r="BF72" s="177"/>
      <c r="BG72" s="16"/>
    </row>
    <row r="73" spans="4:59" ht="7.5" customHeight="1" x14ac:dyDescent="0.15">
      <c r="D73" s="13"/>
      <c r="E73" s="276"/>
      <c r="F73" s="276"/>
      <c r="G73" s="16"/>
      <c r="H73" s="20"/>
      <c r="I73" s="20"/>
      <c r="J73" s="20"/>
      <c r="K73" s="23"/>
      <c r="L73" s="20"/>
      <c r="M73" s="20"/>
      <c r="N73" s="20"/>
      <c r="O73" s="20"/>
      <c r="P73" s="20"/>
      <c r="Q73" s="125"/>
      <c r="R73" s="125"/>
      <c r="S73" s="125"/>
      <c r="T73" s="125"/>
      <c r="U73" s="125"/>
      <c r="V73" s="125"/>
      <c r="W73" s="125"/>
      <c r="X73" s="125"/>
      <c r="Y73" s="125"/>
      <c r="Z73" s="125"/>
      <c r="AA73" s="125"/>
      <c r="AB73" s="125"/>
      <c r="AC73" s="20"/>
      <c r="AD73" s="20"/>
      <c r="AE73" s="20"/>
      <c r="AF73" s="20"/>
      <c r="AG73" s="20"/>
      <c r="AH73" s="20"/>
      <c r="AI73" s="20"/>
      <c r="AJ73" s="20"/>
      <c r="AK73" s="20"/>
      <c r="AL73" s="20"/>
      <c r="AM73" s="20"/>
      <c r="AN73" s="20"/>
      <c r="AO73" s="23"/>
      <c r="AP73" s="20"/>
      <c r="AQ73" s="128"/>
      <c r="AR73" s="128"/>
      <c r="AS73" s="128"/>
      <c r="AT73" s="128"/>
      <c r="AU73" s="128"/>
      <c r="AV73" s="128"/>
      <c r="AW73" s="128"/>
      <c r="AX73" s="128"/>
      <c r="AY73" s="128"/>
      <c r="AZ73" s="128"/>
      <c r="BA73" s="128"/>
      <c r="BB73" s="128"/>
      <c r="BC73" s="128"/>
      <c r="BD73" s="128"/>
      <c r="BE73" s="128"/>
      <c r="BF73" s="128"/>
      <c r="BG73" s="23"/>
    </row>
    <row r="74" spans="4:59" ht="7.5" customHeight="1" x14ac:dyDescent="0.15">
      <c r="D74" s="13"/>
      <c r="E74" s="276"/>
      <c r="F74" s="276"/>
      <c r="G74" s="16"/>
      <c r="H74" s="11"/>
      <c r="I74" s="11"/>
      <c r="J74" s="11"/>
      <c r="K74" s="12"/>
      <c r="L74" s="11"/>
      <c r="M74" s="11"/>
      <c r="N74" s="11"/>
      <c r="O74" s="11"/>
      <c r="P74" s="11"/>
      <c r="Q74" s="127"/>
      <c r="R74" s="127"/>
      <c r="S74" s="127"/>
      <c r="T74" s="127"/>
      <c r="U74" s="127"/>
      <c r="V74" s="127"/>
      <c r="W74" s="127"/>
      <c r="X74" s="127"/>
      <c r="Y74" s="127"/>
      <c r="Z74" s="127"/>
      <c r="AA74" s="127"/>
      <c r="AB74" s="127"/>
      <c r="AC74" s="11"/>
      <c r="AD74" s="11"/>
      <c r="AE74" s="11"/>
      <c r="AF74" s="11"/>
      <c r="AG74" s="11"/>
      <c r="AH74" s="11"/>
      <c r="AI74" s="11"/>
      <c r="AJ74" s="11"/>
      <c r="AK74" s="11"/>
      <c r="AL74" s="11"/>
      <c r="AM74" s="11"/>
      <c r="AN74" s="11"/>
      <c r="AO74" s="12"/>
      <c r="AP74" s="11"/>
      <c r="AQ74" s="130"/>
      <c r="AR74" s="130"/>
      <c r="AS74" s="130"/>
      <c r="AT74" s="130"/>
      <c r="AU74" s="130"/>
      <c r="AV74" s="130"/>
      <c r="AW74" s="130"/>
      <c r="AX74" s="130"/>
      <c r="AY74" s="130"/>
      <c r="AZ74" s="130"/>
      <c r="BA74" s="130"/>
      <c r="BB74" s="130"/>
      <c r="BC74" s="130"/>
      <c r="BD74" s="130"/>
      <c r="BE74" s="130"/>
      <c r="BF74" s="130"/>
      <c r="BG74" s="12"/>
    </row>
    <row r="75" spans="4:59" ht="13.5" customHeight="1" x14ac:dyDescent="0.15">
      <c r="D75" s="13"/>
      <c r="E75" s="276"/>
      <c r="F75" s="276"/>
      <c r="G75" s="16"/>
      <c r="H75" s="14"/>
      <c r="I75" s="274" t="s">
        <v>245</v>
      </c>
      <c r="J75" s="274"/>
      <c r="K75" s="16"/>
      <c r="L75" s="14"/>
      <c r="M75" s="180"/>
      <c r="N75" s="267"/>
      <c r="O75" s="268"/>
      <c r="P75" s="141"/>
      <c r="Q75" s="207" t="s">
        <v>130</v>
      </c>
      <c r="R75" s="207"/>
      <c r="S75" s="207"/>
      <c r="T75" s="207"/>
      <c r="U75" s="207"/>
      <c r="V75" s="207"/>
      <c r="W75" s="207"/>
      <c r="X75" s="207"/>
      <c r="Y75" s="126"/>
      <c r="Z75" s="126"/>
      <c r="AA75" s="126"/>
      <c r="AB75" s="126"/>
      <c r="AC75" s="14"/>
      <c r="AD75" s="14"/>
      <c r="AE75" s="14"/>
      <c r="AF75" s="45"/>
      <c r="AG75" s="14"/>
      <c r="AH75" s="14"/>
      <c r="AI75" s="14"/>
      <c r="AJ75" s="14"/>
      <c r="AK75" s="14"/>
      <c r="AL75" s="14"/>
      <c r="AM75" s="14"/>
      <c r="AN75" s="14"/>
      <c r="AO75" s="16"/>
      <c r="AQ75" s="188"/>
      <c r="AR75" s="188"/>
      <c r="AS75" s="188"/>
      <c r="AT75" s="188"/>
      <c r="AU75" s="188"/>
      <c r="AV75" s="188"/>
      <c r="AW75" s="177" t="s">
        <v>35</v>
      </c>
      <c r="AX75" s="177"/>
      <c r="AY75" s="177">
        <v>0</v>
      </c>
      <c r="AZ75" s="177"/>
      <c r="BA75" s="177">
        <v>0</v>
      </c>
      <c r="BB75" s="177"/>
      <c r="BC75" s="177">
        <v>0</v>
      </c>
      <c r="BD75" s="177"/>
      <c r="BE75" s="177" t="s">
        <v>34</v>
      </c>
      <c r="BF75" s="177"/>
      <c r="BG75" s="16"/>
    </row>
    <row r="76" spans="4:59" ht="13.5" customHeight="1" x14ac:dyDescent="0.15">
      <c r="D76" s="13"/>
      <c r="E76" s="276"/>
      <c r="F76" s="276"/>
      <c r="G76" s="16"/>
      <c r="H76" s="14"/>
      <c r="I76" s="274"/>
      <c r="J76" s="274"/>
      <c r="K76" s="16"/>
      <c r="L76" s="14"/>
      <c r="M76" s="269"/>
      <c r="N76" s="270"/>
      <c r="O76" s="271"/>
      <c r="P76" s="141"/>
      <c r="Q76" s="207"/>
      <c r="R76" s="207"/>
      <c r="S76" s="207"/>
      <c r="T76" s="207"/>
      <c r="U76" s="207"/>
      <c r="V76" s="207"/>
      <c r="W76" s="207"/>
      <c r="X76" s="207"/>
      <c r="Y76" s="126"/>
      <c r="Z76" s="126"/>
      <c r="AA76" s="126"/>
      <c r="AB76" s="126"/>
      <c r="AC76" s="14"/>
      <c r="AD76" s="14"/>
      <c r="AE76" s="14"/>
      <c r="AF76" s="14"/>
      <c r="AG76" s="14"/>
      <c r="AH76" s="14"/>
      <c r="AI76" s="14"/>
      <c r="AJ76" s="14"/>
      <c r="AK76" s="14"/>
      <c r="AL76" s="14"/>
      <c r="AM76" s="14"/>
      <c r="AN76" s="14"/>
      <c r="AO76" s="16"/>
      <c r="AQ76" s="188"/>
      <c r="AR76" s="188"/>
      <c r="AS76" s="188"/>
      <c r="AT76" s="188"/>
      <c r="AU76" s="188"/>
      <c r="AV76" s="188"/>
      <c r="AW76" s="177"/>
      <c r="AX76" s="177"/>
      <c r="AY76" s="177"/>
      <c r="AZ76" s="177"/>
      <c r="BA76" s="177"/>
      <c r="BB76" s="177"/>
      <c r="BC76" s="177"/>
      <c r="BD76" s="177"/>
      <c r="BE76" s="177"/>
      <c r="BF76" s="177"/>
      <c r="BG76" s="16"/>
    </row>
    <row r="77" spans="4:59" ht="7.5" customHeight="1" x14ac:dyDescent="0.15">
      <c r="D77" s="13"/>
      <c r="E77" s="276"/>
      <c r="F77" s="276"/>
      <c r="G77" s="16"/>
      <c r="H77" s="20"/>
      <c r="I77" s="20"/>
      <c r="J77" s="20"/>
      <c r="K77" s="23"/>
      <c r="L77" s="20"/>
      <c r="M77" s="20"/>
      <c r="N77" s="20"/>
      <c r="O77" s="20"/>
      <c r="P77" s="20"/>
      <c r="Q77" s="125"/>
      <c r="R77" s="125"/>
      <c r="S77" s="125"/>
      <c r="T77" s="125"/>
      <c r="U77" s="125"/>
      <c r="V77" s="125"/>
      <c r="W77" s="125"/>
      <c r="X77" s="125"/>
      <c r="Y77" s="125"/>
      <c r="Z77" s="125"/>
      <c r="AA77" s="125"/>
      <c r="AB77" s="125"/>
      <c r="AC77" s="20"/>
      <c r="AD77" s="20"/>
      <c r="AE77" s="20"/>
      <c r="AF77" s="20"/>
      <c r="AG77" s="20"/>
      <c r="AH77" s="20"/>
      <c r="AI77" s="20"/>
      <c r="AJ77" s="20"/>
      <c r="AK77" s="20"/>
      <c r="AL77" s="20"/>
      <c r="AM77" s="20"/>
      <c r="AN77" s="20"/>
      <c r="AO77" s="23"/>
      <c r="AP77" s="20"/>
      <c r="AQ77" s="128"/>
      <c r="AR77" s="128"/>
      <c r="AS77" s="128"/>
      <c r="AT77" s="128"/>
      <c r="AU77" s="128"/>
      <c r="AV77" s="128"/>
      <c r="AW77" s="128"/>
      <c r="AX77" s="128"/>
      <c r="AY77" s="128"/>
      <c r="AZ77" s="128"/>
      <c r="BA77" s="128"/>
      <c r="BB77" s="128"/>
      <c r="BC77" s="128"/>
      <c r="BD77" s="128"/>
      <c r="BE77" s="128"/>
      <c r="BF77" s="128"/>
      <c r="BG77" s="23"/>
    </row>
    <row r="78" spans="4:59" ht="7.5" customHeight="1" x14ac:dyDescent="0.15">
      <c r="D78" s="13"/>
      <c r="E78" s="276"/>
      <c r="F78" s="276"/>
      <c r="G78" s="16"/>
      <c r="H78" s="11"/>
      <c r="I78" s="11"/>
      <c r="J78" s="11"/>
      <c r="K78" s="12"/>
      <c r="L78" s="11"/>
      <c r="M78" s="11"/>
      <c r="N78" s="11"/>
      <c r="O78" s="11"/>
      <c r="P78" s="11"/>
      <c r="Q78" s="127"/>
      <c r="R78" s="127"/>
      <c r="S78" s="127"/>
      <c r="T78" s="127"/>
      <c r="U78" s="127"/>
      <c r="V78" s="127"/>
      <c r="W78" s="127"/>
      <c r="X78" s="127"/>
      <c r="Y78" s="127"/>
      <c r="Z78" s="127"/>
      <c r="AA78" s="127"/>
      <c r="AB78" s="127"/>
      <c r="AC78" s="11"/>
      <c r="AD78" s="11"/>
      <c r="AE78" s="11"/>
      <c r="AF78" s="11"/>
      <c r="AG78" s="11"/>
      <c r="AH78" s="11"/>
      <c r="AI78" s="11"/>
      <c r="AJ78" s="11"/>
      <c r="AK78" s="11"/>
      <c r="AL78" s="11"/>
      <c r="AM78" s="11"/>
      <c r="AN78" s="11"/>
      <c r="AO78" s="12"/>
      <c r="AP78" s="11"/>
      <c r="AQ78" s="130"/>
      <c r="AR78" s="130"/>
      <c r="AS78" s="130"/>
      <c r="AT78" s="130"/>
      <c r="AU78" s="130"/>
      <c r="AV78" s="130"/>
      <c r="AW78" s="130"/>
      <c r="AX78" s="130"/>
      <c r="AY78" s="130"/>
      <c r="AZ78" s="130"/>
      <c r="BA78" s="130"/>
      <c r="BB78" s="130"/>
      <c r="BC78" s="130"/>
      <c r="BD78" s="130"/>
      <c r="BE78" s="130"/>
      <c r="BF78" s="130"/>
      <c r="BG78" s="12"/>
    </row>
    <row r="79" spans="4:59" ht="13.5" customHeight="1" x14ac:dyDescent="0.15">
      <c r="D79" s="13"/>
      <c r="E79" s="276"/>
      <c r="F79" s="276"/>
      <c r="G79" s="16"/>
      <c r="H79" s="14"/>
      <c r="I79" s="274" t="s">
        <v>249</v>
      </c>
      <c r="J79" s="274"/>
      <c r="K79" s="16"/>
      <c r="L79" s="14"/>
      <c r="M79" s="180"/>
      <c r="N79" s="267"/>
      <c r="O79" s="268"/>
      <c r="P79" s="141"/>
      <c r="Q79" s="207" t="s">
        <v>264</v>
      </c>
      <c r="R79" s="207"/>
      <c r="S79" s="207"/>
      <c r="T79" s="207"/>
      <c r="U79" s="207"/>
      <c r="V79" s="207"/>
      <c r="W79" s="207"/>
      <c r="X79" s="207"/>
      <c r="Y79" s="207"/>
      <c r="Z79" s="207"/>
      <c r="AA79" s="207"/>
      <c r="AB79" s="207"/>
      <c r="AC79" s="207"/>
      <c r="AD79" s="207"/>
      <c r="AE79" s="207"/>
      <c r="AF79" s="207"/>
      <c r="AG79" s="14"/>
      <c r="AH79" s="14"/>
      <c r="AI79" s="14"/>
      <c r="AJ79" s="14"/>
      <c r="AK79" s="14"/>
      <c r="AL79" s="14"/>
      <c r="AM79" s="14"/>
      <c r="AN79" s="14"/>
      <c r="AO79" s="16"/>
      <c r="AQ79" s="188"/>
      <c r="AR79" s="188"/>
      <c r="AS79" s="188"/>
      <c r="AT79" s="188"/>
      <c r="AU79" s="188"/>
      <c r="AV79" s="188"/>
      <c r="AW79" s="177" t="s">
        <v>35</v>
      </c>
      <c r="AX79" s="177"/>
      <c r="AY79" s="177">
        <v>0</v>
      </c>
      <c r="AZ79" s="177"/>
      <c r="BA79" s="177">
        <v>0</v>
      </c>
      <c r="BB79" s="177"/>
      <c r="BC79" s="177">
        <v>0</v>
      </c>
      <c r="BD79" s="177"/>
      <c r="BE79" s="177" t="s">
        <v>34</v>
      </c>
      <c r="BF79" s="177"/>
      <c r="BG79" s="16"/>
    </row>
    <row r="80" spans="4:59" ht="13.5" customHeight="1" x14ac:dyDescent="0.15">
      <c r="D80" s="13"/>
      <c r="E80" s="276"/>
      <c r="F80" s="276"/>
      <c r="G80" s="16"/>
      <c r="H80" s="14"/>
      <c r="I80" s="274"/>
      <c r="J80" s="274"/>
      <c r="K80" s="16"/>
      <c r="L80" s="14"/>
      <c r="M80" s="269"/>
      <c r="N80" s="270"/>
      <c r="O80" s="271"/>
      <c r="P80" s="141"/>
      <c r="Q80" s="207"/>
      <c r="R80" s="207"/>
      <c r="S80" s="207"/>
      <c r="T80" s="207"/>
      <c r="U80" s="207"/>
      <c r="V80" s="207"/>
      <c r="W80" s="207"/>
      <c r="X80" s="207"/>
      <c r="Y80" s="207"/>
      <c r="Z80" s="207"/>
      <c r="AA80" s="207"/>
      <c r="AB80" s="207"/>
      <c r="AC80" s="207"/>
      <c r="AD80" s="207"/>
      <c r="AE80" s="207"/>
      <c r="AF80" s="207"/>
      <c r="AG80" s="14"/>
      <c r="AH80" s="14"/>
      <c r="AI80" s="14"/>
      <c r="AJ80" s="14"/>
      <c r="AK80" s="14"/>
      <c r="AL80" s="14"/>
      <c r="AM80" s="14"/>
      <c r="AN80" s="14"/>
      <c r="AO80" s="16"/>
      <c r="AQ80" s="188"/>
      <c r="AR80" s="188"/>
      <c r="AS80" s="188"/>
      <c r="AT80" s="188"/>
      <c r="AU80" s="188"/>
      <c r="AV80" s="188"/>
      <c r="AW80" s="177"/>
      <c r="AX80" s="177"/>
      <c r="AY80" s="177"/>
      <c r="AZ80" s="177"/>
      <c r="BA80" s="177"/>
      <c r="BB80" s="177"/>
      <c r="BC80" s="177"/>
      <c r="BD80" s="177"/>
      <c r="BE80" s="177"/>
      <c r="BF80" s="177"/>
      <c r="BG80" s="16"/>
    </row>
    <row r="81" spans="1:64" ht="7.5" customHeight="1" x14ac:dyDescent="0.15">
      <c r="D81" s="13"/>
      <c r="E81" s="276"/>
      <c r="F81" s="276"/>
      <c r="G81" s="16"/>
      <c r="H81" s="20"/>
      <c r="I81" s="20"/>
      <c r="J81" s="20"/>
      <c r="K81" s="23"/>
      <c r="L81" s="20"/>
      <c r="M81" s="20"/>
      <c r="N81" s="20"/>
      <c r="O81" s="20"/>
      <c r="P81" s="20"/>
      <c r="Q81" s="125"/>
      <c r="R81" s="125"/>
      <c r="S81" s="125"/>
      <c r="T81" s="125"/>
      <c r="U81" s="125"/>
      <c r="V81" s="125"/>
      <c r="W81" s="125"/>
      <c r="X81" s="125"/>
      <c r="Y81" s="125"/>
      <c r="Z81" s="125"/>
      <c r="AA81" s="125"/>
      <c r="AB81" s="125"/>
      <c r="AC81" s="20"/>
      <c r="AD81" s="20"/>
      <c r="AE81" s="20"/>
      <c r="AF81" s="20"/>
      <c r="AG81" s="20"/>
      <c r="AH81" s="20"/>
      <c r="AI81" s="20"/>
      <c r="AJ81" s="20"/>
      <c r="AK81" s="20"/>
      <c r="AL81" s="20"/>
      <c r="AM81" s="20"/>
      <c r="AN81" s="20"/>
      <c r="AO81" s="23"/>
      <c r="AP81" s="20"/>
      <c r="AQ81" s="128"/>
      <c r="AR81" s="128"/>
      <c r="AS81" s="128"/>
      <c r="AT81" s="128"/>
      <c r="AU81" s="128"/>
      <c r="AV81" s="128"/>
      <c r="AW81" s="128"/>
      <c r="AX81" s="128"/>
      <c r="AY81" s="128"/>
      <c r="AZ81" s="128"/>
      <c r="BA81" s="128"/>
      <c r="BB81" s="128"/>
      <c r="BC81" s="128"/>
      <c r="BD81" s="128"/>
      <c r="BE81" s="128"/>
      <c r="BF81" s="128"/>
      <c r="BG81" s="23"/>
    </row>
    <row r="82" spans="1:64" ht="7.5" customHeight="1" x14ac:dyDescent="0.15">
      <c r="D82" s="13"/>
      <c r="E82" s="276"/>
      <c r="F82" s="276"/>
      <c r="G82" s="16"/>
      <c r="H82" s="10"/>
      <c r="I82" s="11"/>
      <c r="J82" s="11"/>
      <c r="K82" s="12"/>
      <c r="L82" s="11"/>
      <c r="M82" s="11"/>
      <c r="N82" s="11"/>
      <c r="O82" s="11"/>
      <c r="P82" s="11"/>
      <c r="Q82" s="127"/>
      <c r="R82" s="127"/>
      <c r="S82" s="127"/>
      <c r="T82" s="127"/>
      <c r="U82" s="127"/>
      <c r="V82" s="127"/>
      <c r="W82" s="127"/>
      <c r="X82" s="127"/>
      <c r="Y82" s="127"/>
      <c r="Z82" s="127"/>
      <c r="AA82" s="127"/>
      <c r="AB82" s="127"/>
      <c r="AC82" s="11"/>
      <c r="AD82" s="11"/>
      <c r="AE82" s="11"/>
      <c r="AF82" s="11"/>
      <c r="AG82" s="11"/>
      <c r="AH82" s="11"/>
      <c r="AI82" s="11"/>
      <c r="AJ82" s="11"/>
      <c r="AK82" s="11"/>
      <c r="AL82" s="11"/>
      <c r="AM82" s="11"/>
      <c r="AN82" s="11"/>
      <c r="AO82" s="12"/>
      <c r="AP82" s="14"/>
      <c r="AQ82" s="129"/>
      <c r="AR82" s="129"/>
      <c r="AS82" s="129"/>
      <c r="AT82" s="129"/>
      <c r="AU82" s="129"/>
      <c r="AV82" s="129"/>
      <c r="AW82" s="129"/>
      <c r="AX82" s="129"/>
      <c r="AY82" s="129"/>
      <c r="AZ82" s="129"/>
      <c r="BA82" s="129"/>
      <c r="BB82" s="129"/>
      <c r="BC82" s="129"/>
      <c r="BD82" s="129"/>
      <c r="BE82" s="129"/>
      <c r="BF82" s="129"/>
      <c r="BG82" s="16"/>
    </row>
    <row r="83" spans="1:64" ht="13.5" customHeight="1" x14ac:dyDescent="0.15">
      <c r="D83" s="13"/>
      <c r="E83" s="276"/>
      <c r="F83" s="276"/>
      <c r="G83" s="16"/>
      <c r="H83" s="13"/>
      <c r="I83" s="274" t="s">
        <v>250</v>
      </c>
      <c r="J83" s="278"/>
      <c r="K83" s="16"/>
      <c r="L83" s="14"/>
      <c r="M83" s="180"/>
      <c r="N83" s="181"/>
      <c r="O83" s="182"/>
      <c r="P83" s="14"/>
      <c r="Q83" s="207" t="s">
        <v>57</v>
      </c>
      <c r="R83" s="207"/>
      <c r="S83" s="207"/>
      <c r="T83" s="207"/>
      <c r="U83" s="207"/>
      <c r="V83" s="207"/>
      <c r="W83" s="207"/>
      <c r="X83" s="207"/>
      <c r="Y83" s="207"/>
      <c r="Z83" s="207"/>
      <c r="AA83" s="207"/>
      <c r="AB83" s="207"/>
      <c r="AC83" s="14"/>
      <c r="AD83" s="14"/>
      <c r="AE83" s="14"/>
      <c r="AF83" s="14"/>
      <c r="AG83" s="14"/>
      <c r="AH83" s="14"/>
      <c r="AI83" s="14"/>
      <c r="AJ83" s="14"/>
      <c r="AK83" s="14"/>
      <c r="AL83" s="14"/>
      <c r="AM83" s="14"/>
      <c r="AN83" s="14"/>
      <c r="AO83" s="16"/>
      <c r="AP83" s="14"/>
      <c r="AQ83" s="188"/>
      <c r="AR83" s="188"/>
      <c r="AS83" s="188"/>
      <c r="AT83" s="188"/>
      <c r="AU83" s="188"/>
      <c r="AV83" s="188"/>
      <c r="AW83" s="177" t="s">
        <v>35</v>
      </c>
      <c r="AX83" s="177"/>
      <c r="AY83" s="177">
        <v>0</v>
      </c>
      <c r="AZ83" s="177"/>
      <c r="BA83" s="177">
        <v>0</v>
      </c>
      <c r="BB83" s="177"/>
      <c r="BC83" s="177">
        <v>0</v>
      </c>
      <c r="BD83" s="177"/>
      <c r="BE83" s="177" t="s">
        <v>34</v>
      </c>
      <c r="BF83" s="177"/>
      <c r="BG83" s="16"/>
    </row>
    <row r="84" spans="1:64" ht="13.5" customHeight="1" x14ac:dyDescent="0.15">
      <c r="D84" s="13"/>
      <c r="E84" s="276"/>
      <c r="F84" s="276"/>
      <c r="G84" s="16"/>
      <c r="H84" s="13"/>
      <c r="I84" s="278"/>
      <c r="J84" s="278"/>
      <c r="K84" s="16"/>
      <c r="L84" s="14"/>
      <c r="M84" s="183"/>
      <c r="N84" s="184"/>
      <c r="O84" s="185"/>
      <c r="P84" s="14"/>
      <c r="Q84" s="207"/>
      <c r="R84" s="207"/>
      <c r="S84" s="207"/>
      <c r="T84" s="207"/>
      <c r="U84" s="207"/>
      <c r="V84" s="207"/>
      <c r="W84" s="207"/>
      <c r="X84" s="207"/>
      <c r="Y84" s="207"/>
      <c r="Z84" s="207"/>
      <c r="AA84" s="207"/>
      <c r="AB84" s="207"/>
      <c r="AC84" s="14"/>
      <c r="AD84" s="14"/>
      <c r="AE84" s="14"/>
      <c r="AF84" s="14"/>
      <c r="AG84" s="14"/>
      <c r="AH84" s="14"/>
      <c r="AI84" s="14"/>
      <c r="AJ84" s="14"/>
      <c r="AK84" s="14"/>
      <c r="AL84" s="14"/>
      <c r="AM84" s="14"/>
      <c r="AN84" s="14"/>
      <c r="AO84" s="16"/>
      <c r="AP84" s="14"/>
      <c r="AQ84" s="188"/>
      <c r="AR84" s="188"/>
      <c r="AS84" s="188"/>
      <c r="AT84" s="188"/>
      <c r="AU84" s="188"/>
      <c r="AV84" s="188"/>
      <c r="AW84" s="177"/>
      <c r="AX84" s="177"/>
      <c r="AY84" s="177"/>
      <c r="AZ84" s="177"/>
      <c r="BA84" s="177"/>
      <c r="BB84" s="177"/>
      <c r="BC84" s="177"/>
      <c r="BD84" s="177"/>
      <c r="BE84" s="177"/>
      <c r="BF84" s="177"/>
      <c r="BG84" s="16"/>
    </row>
    <row r="85" spans="1:64" ht="7.5" customHeight="1" x14ac:dyDescent="0.15">
      <c r="D85" s="19"/>
      <c r="E85" s="277"/>
      <c r="F85" s="277"/>
      <c r="G85" s="23"/>
      <c r="H85" s="19"/>
      <c r="I85" s="20"/>
      <c r="J85" s="20"/>
      <c r="K85" s="23"/>
      <c r="L85" s="20"/>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7"/>
      <c r="AP85" s="14"/>
      <c r="AQ85" s="131"/>
      <c r="AR85" s="131"/>
      <c r="AS85" s="131"/>
      <c r="AT85" s="131"/>
      <c r="AU85" s="131"/>
      <c r="AV85" s="131"/>
      <c r="AW85" s="131"/>
      <c r="AX85" s="131"/>
      <c r="AY85" s="131"/>
      <c r="AZ85" s="131"/>
      <c r="BA85" s="131"/>
      <c r="BB85" s="131"/>
      <c r="BC85" s="131"/>
      <c r="BD85" s="131"/>
      <c r="BE85" s="131"/>
      <c r="BF85" s="131"/>
      <c r="BG85" s="16"/>
    </row>
    <row r="86" spans="1:64" ht="7.5" customHeight="1" x14ac:dyDescent="0.15">
      <c r="D86" s="14"/>
      <c r="E86" s="14"/>
      <c r="F86" s="14"/>
      <c r="G86" s="14"/>
      <c r="H86" s="14"/>
      <c r="I86" s="14"/>
      <c r="J86" s="14"/>
      <c r="K86" s="14"/>
      <c r="L86" s="14"/>
      <c r="M86" s="14"/>
      <c r="N86" s="14"/>
      <c r="O86" s="14"/>
      <c r="P86" s="14"/>
      <c r="Q86" s="14"/>
      <c r="R86" s="14"/>
      <c r="S86" s="14"/>
      <c r="T86" s="14"/>
      <c r="U86" s="14"/>
      <c r="V86" s="14"/>
      <c r="W86" s="14"/>
      <c r="X86" s="14"/>
      <c r="Y86" s="14"/>
      <c r="Z86" s="14"/>
      <c r="AA86" s="13"/>
      <c r="AB86" s="14"/>
      <c r="AC86" s="14"/>
      <c r="AD86" s="14"/>
      <c r="AE86" s="14"/>
      <c r="AF86" s="14"/>
      <c r="AG86" s="14"/>
      <c r="AH86" s="14"/>
      <c r="AI86" s="14"/>
      <c r="AJ86" s="14"/>
      <c r="AK86" s="14"/>
      <c r="AL86" s="14"/>
      <c r="AM86" s="14"/>
      <c r="AN86" s="14"/>
      <c r="AO86" s="16"/>
      <c r="AP86" s="10"/>
      <c r="AQ86" s="130"/>
      <c r="AR86" s="130"/>
      <c r="AS86" s="130"/>
      <c r="AT86" s="130"/>
      <c r="AU86" s="130"/>
      <c r="AV86" s="130"/>
      <c r="AW86" s="130"/>
      <c r="AX86" s="130"/>
      <c r="AY86" s="130"/>
      <c r="AZ86" s="130"/>
      <c r="BA86" s="130"/>
      <c r="BB86" s="130"/>
      <c r="BC86" s="130"/>
      <c r="BD86" s="130"/>
      <c r="BE86" s="130"/>
      <c r="BF86" s="130"/>
      <c r="BG86" s="12"/>
    </row>
    <row r="87" spans="1:64" x14ac:dyDescent="0.15">
      <c r="F87" s="14"/>
      <c r="G87" s="14"/>
      <c r="H87" s="14"/>
      <c r="AA87" s="13"/>
      <c r="AB87" s="14"/>
      <c r="AC87" s="189" t="s">
        <v>15</v>
      </c>
      <c r="AD87" s="189"/>
      <c r="AE87" s="189"/>
      <c r="AF87" s="189"/>
      <c r="AG87" s="189"/>
      <c r="AH87" s="189"/>
      <c r="AI87" s="189"/>
      <c r="AJ87" s="189"/>
      <c r="AK87" s="189"/>
      <c r="AL87" s="189"/>
      <c r="AM87" s="189"/>
      <c r="AN87" s="14"/>
      <c r="AO87" s="16"/>
      <c r="AP87" s="13"/>
      <c r="AQ87" s="188"/>
      <c r="AR87" s="188"/>
      <c r="AS87" s="188"/>
      <c r="AT87" s="188"/>
      <c r="AU87" s="188"/>
      <c r="AV87" s="188"/>
      <c r="AW87" s="177" t="s">
        <v>35</v>
      </c>
      <c r="AX87" s="177"/>
      <c r="AY87" s="177">
        <v>0</v>
      </c>
      <c r="AZ87" s="177"/>
      <c r="BA87" s="177">
        <v>0</v>
      </c>
      <c r="BB87" s="177"/>
      <c r="BC87" s="177">
        <v>0</v>
      </c>
      <c r="BD87" s="177"/>
      <c r="BE87" s="177" t="s">
        <v>34</v>
      </c>
      <c r="BF87" s="177"/>
      <c r="BG87" s="16"/>
    </row>
    <row r="88" spans="1:64" x14ac:dyDescent="0.15">
      <c r="F88" s="14"/>
      <c r="G88" s="14"/>
      <c r="H88" s="14"/>
      <c r="AA88" s="13"/>
      <c r="AB88" s="14"/>
      <c r="AC88" s="189"/>
      <c r="AD88" s="189"/>
      <c r="AE88" s="189"/>
      <c r="AF88" s="189"/>
      <c r="AG88" s="189"/>
      <c r="AH88" s="189"/>
      <c r="AI88" s="189"/>
      <c r="AJ88" s="189"/>
      <c r="AK88" s="189"/>
      <c r="AL88" s="189"/>
      <c r="AM88" s="189"/>
      <c r="AN88" s="14"/>
      <c r="AO88" s="16"/>
      <c r="AP88" s="13"/>
      <c r="AQ88" s="188"/>
      <c r="AR88" s="188"/>
      <c r="AS88" s="188"/>
      <c r="AT88" s="188"/>
      <c r="AU88" s="188"/>
      <c r="AV88" s="188"/>
      <c r="AW88" s="177"/>
      <c r="AX88" s="177"/>
      <c r="AY88" s="177"/>
      <c r="AZ88" s="177"/>
      <c r="BA88" s="177"/>
      <c r="BB88" s="177"/>
      <c r="BC88" s="177"/>
      <c r="BD88" s="177"/>
      <c r="BE88" s="177"/>
      <c r="BF88" s="177"/>
      <c r="BG88" s="16"/>
    </row>
    <row r="89" spans="1:64" ht="7.5" customHeight="1" x14ac:dyDescent="0.15">
      <c r="D89" s="14"/>
      <c r="E89" s="14"/>
      <c r="F89" s="14"/>
      <c r="G89" s="14"/>
      <c r="H89" s="14"/>
      <c r="AA89" s="19"/>
      <c r="AB89" s="20"/>
      <c r="AC89" s="20"/>
      <c r="AD89" s="20"/>
      <c r="AE89" s="20"/>
      <c r="AF89" s="20"/>
      <c r="AG89" s="20"/>
      <c r="AH89" s="20"/>
      <c r="AI89" s="20"/>
      <c r="AJ89" s="20"/>
      <c r="AK89" s="20"/>
      <c r="AL89" s="20"/>
      <c r="AM89" s="20"/>
      <c r="AN89" s="20"/>
      <c r="AO89" s="23"/>
      <c r="AP89" s="19"/>
      <c r="AQ89" s="20"/>
      <c r="AR89" s="20"/>
      <c r="AS89" s="20"/>
      <c r="AT89" s="20"/>
      <c r="AU89" s="20"/>
      <c r="AV89" s="20"/>
      <c r="AW89" s="20"/>
      <c r="AX89" s="20"/>
      <c r="AY89" s="20"/>
      <c r="AZ89" s="20"/>
      <c r="BA89" s="20"/>
      <c r="BB89" s="20"/>
      <c r="BC89" s="20"/>
      <c r="BD89" s="20"/>
      <c r="BE89" s="20"/>
      <c r="BF89" s="20"/>
      <c r="BG89" s="23"/>
      <c r="BH89" s="1"/>
    </row>
    <row r="90" spans="1:64" ht="7.5" customHeight="1" x14ac:dyDescent="0.15">
      <c r="D90" s="14"/>
      <c r="E90" s="14"/>
      <c r="F90" s="14"/>
      <c r="G90" s="14"/>
      <c r="H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
    </row>
    <row r="91" spans="1:64" x14ac:dyDescent="0.15">
      <c r="BF91" s="208">
        <v>20200918</v>
      </c>
      <c r="BG91" s="279"/>
      <c r="BH91" s="279"/>
      <c r="BI91" s="279"/>
      <c r="BJ91" s="279"/>
      <c r="BK91" s="280"/>
    </row>
    <row r="92" spans="1:64" ht="14.25" thickBot="1" x14ac:dyDescent="0.2">
      <c r="BF92" s="170"/>
      <c r="BG92" s="170"/>
      <c r="BH92" s="170"/>
      <c r="BI92" s="170"/>
      <c r="BJ92" s="170"/>
      <c r="BK92" s="170"/>
    </row>
    <row r="93" spans="1:64" ht="14.25" thickBot="1" x14ac:dyDescent="0.2">
      <c r="A93" s="2" t="s">
        <v>238</v>
      </c>
      <c r="B93" s="1"/>
      <c r="C93" s="1"/>
      <c r="D93" s="1"/>
      <c r="E93" s="1"/>
      <c r="F93" s="1"/>
      <c r="G93" s="1"/>
      <c r="H93" s="1"/>
      <c r="I93" s="1"/>
      <c r="J93" s="1"/>
      <c r="K93" s="1"/>
      <c r="L93" s="1"/>
      <c r="M93" s="1"/>
      <c r="N93" s="1"/>
      <c r="O93" s="1"/>
      <c r="P93" s="1"/>
      <c r="AW93" s="2" t="s">
        <v>176</v>
      </c>
      <c r="BB93" s="1" t="s">
        <v>180</v>
      </c>
      <c r="BD93" s="1"/>
      <c r="BF93" s="260" t="s">
        <v>239</v>
      </c>
      <c r="BG93" s="261"/>
      <c r="BH93" s="261"/>
      <c r="BI93" s="261"/>
      <c r="BJ93" s="261"/>
      <c r="BK93" s="262"/>
      <c r="BL93" s="46"/>
    </row>
    <row r="94" spans="1:64" ht="14.25" thickBot="1" x14ac:dyDescent="0.2">
      <c r="AW94" s="2" t="s">
        <v>178</v>
      </c>
      <c r="BB94" s="2" t="s">
        <v>181</v>
      </c>
      <c r="BF94" s="263"/>
      <c r="BG94" s="264"/>
      <c r="BH94" s="264"/>
      <c r="BI94" s="264"/>
      <c r="BJ94" s="264"/>
      <c r="BK94" s="265"/>
    </row>
    <row r="95" spans="1:64" ht="14.25" x14ac:dyDescent="0.15">
      <c r="D95" s="134" t="s">
        <v>58</v>
      </c>
      <c r="BH95" s="7"/>
      <c r="BI95" s="7"/>
      <c r="BJ95" s="7"/>
    </row>
    <row r="96" spans="1:64" ht="8.25" customHeight="1" x14ac:dyDescent="0.15">
      <c r="T96" s="47"/>
      <c r="BH96" s="1"/>
    </row>
    <row r="97" spans="2:63" x14ac:dyDescent="0.15">
      <c r="D97" s="152" t="s">
        <v>312</v>
      </c>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14"/>
      <c r="BI97" s="14"/>
      <c r="BJ97" s="14"/>
      <c r="BK97" s="7"/>
    </row>
    <row r="98" spans="2:63" ht="13.15" customHeight="1" x14ac:dyDescent="0.15">
      <c r="B98" s="1"/>
      <c r="C98" s="1"/>
      <c r="E98" s="2" t="s">
        <v>313</v>
      </c>
      <c r="BH98" s="14"/>
      <c r="BI98" s="14"/>
      <c r="BJ98" s="14"/>
    </row>
    <row r="99" spans="2:63" ht="7.5" customHeight="1" x14ac:dyDescent="0.15">
      <c r="C99" s="14"/>
      <c r="D99" s="10"/>
      <c r="E99" s="11"/>
      <c r="F99" s="11"/>
      <c r="G99" s="11"/>
      <c r="H99" s="11"/>
      <c r="I99" s="11"/>
      <c r="J99" s="11"/>
      <c r="K99" s="11"/>
      <c r="L99" s="12"/>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2"/>
      <c r="BH99" s="14"/>
      <c r="BI99" s="14"/>
      <c r="BJ99" s="14"/>
    </row>
    <row r="100" spans="2:63" ht="25.5" customHeight="1" x14ac:dyDescent="0.15">
      <c r="C100" s="14"/>
      <c r="D100" s="13"/>
      <c r="E100" s="206" t="s">
        <v>23</v>
      </c>
      <c r="F100" s="206"/>
      <c r="G100" s="206"/>
      <c r="H100" s="206"/>
      <c r="I100" s="206"/>
      <c r="J100" s="206"/>
      <c r="K100" s="206"/>
      <c r="L100" s="246"/>
      <c r="M100" s="14"/>
      <c r="N100" s="14"/>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14"/>
      <c r="AT100" s="45" t="s">
        <v>61</v>
      </c>
      <c r="AU100" s="14"/>
      <c r="AV100" s="14"/>
      <c r="AW100" s="14"/>
      <c r="AX100" s="14"/>
      <c r="AY100" s="14"/>
      <c r="AZ100" s="14"/>
      <c r="BA100" s="14"/>
      <c r="BB100" s="14"/>
      <c r="BC100" s="14"/>
      <c r="BD100" s="14"/>
      <c r="BE100" s="14"/>
      <c r="BF100" s="14"/>
      <c r="BG100" s="16"/>
      <c r="BH100" s="14"/>
      <c r="BI100" s="14"/>
      <c r="BJ100" s="14"/>
    </row>
    <row r="101" spans="2:63" ht="7.5" customHeight="1" x14ac:dyDescent="0.15">
      <c r="C101" s="14"/>
      <c r="D101" s="19"/>
      <c r="E101" s="20"/>
      <c r="F101" s="20"/>
      <c r="G101" s="20"/>
      <c r="H101" s="20"/>
      <c r="I101" s="20"/>
      <c r="J101" s="20"/>
      <c r="K101" s="20"/>
      <c r="L101" s="23"/>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3"/>
      <c r="BH101" s="14"/>
      <c r="BI101" s="14"/>
      <c r="BJ101" s="14"/>
    </row>
    <row r="102" spans="2:63" ht="7.5" customHeight="1" x14ac:dyDescent="0.15">
      <c r="C102" s="14"/>
      <c r="D102" s="10"/>
      <c r="E102" s="11"/>
      <c r="F102" s="11"/>
      <c r="G102" s="11"/>
      <c r="H102" s="11"/>
      <c r="I102" s="11"/>
      <c r="J102" s="11"/>
      <c r="K102" s="11"/>
      <c r="L102" s="12"/>
      <c r="M102" s="10"/>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2"/>
      <c r="BH102" s="14"/>
      <c r="BI102" s="14"/>
      <c r="BJ102" s="14"/>
    </row>
    <row r="103" spans="2:63" ht="23.25" customHeight="1" x14ac:dyDescent="0.15">
      <c r="C103" s="14"/>
      <c r="D103" s="13"/>
      <c r="E103" s="206" t="s">
        <v>29</v>
      </c>
      <c r="F103" s="206"/>
      <c r="G103" s="206"/>
      <c r="H103" s="206"/>
      <c r="I103" s="206"/>
      <c r="J103" s="206"/>
      <c r="K103" s="206"/>
      <c r="L103" s="142"/>
      <c r="M103" s="13"/>
      <c r="N103" s="14"/>
      <c r="O103" s="14" t="s">
        <v>2</v>
      </c>
      <c r="P103" s="14"/>
      <c r="Q103" s="244"/>
      <c r="R103" s="245"/>
      <c r="S103" s="244"/>
      <c r="T103" s="245"/>
      <c r="U103" s="244"/>
      <c r="V103" s="245"/>
      <c r="W103" s="174" t="s">
        <v>6</v>
      </c>
      <c r="X103" s="175"/>
      <c r="Y103" s="244"/>
      <c r="Z103" s="245"/>
      <c r="AA103" s="244"/>
      <c r="AB103" s="245"/>
      <c r="AC103" s="244"/>
      <c r="AD103" s="245"/>
      <c r="AE103" s="244"/>
      <c r="AF103" s="245"/>
      <c r="AG103" s="14"/>
      <c r="AH103" s="14"/>
      <c r="AI103" s="48"/>
      <c r="AJ103" s="14"/>
      <c r="AK103" s="14"/>
      <c r="AL103" s="14"/>
      <c r="AN103" s="14"/>
      <c r="AP103" s="14"/>
      <c r="AQ103" s="14"/>
      <c r="AR103" s="14"/>
      <c r="AS103" s="14"/>
      <c r="AT103" s="14"/>
      <c r="AU103" s="14"/>
      <c r="AV103" s="14"/>
      <c r="AW103" s="14"/>
      <c r="AX103" s="14"/>
      <c r="BA103" s="14"/>
      <c r="BB103" s="14"/>
      <c r="BC103" s="14"/>
      <c r="BD103" s="14"/>
      <c r="BE103" s="14"/>
      <c r="BF103" s="14"/>
      <c r="BG103" s="16"/>
      <c r="BH103" s="14"/>
      <c r="BI103" s="14"/>
      <c r="BJ103" s="14"/>
    </row>
    <row r="104" spans="2:63" ht="6.75" customHeight="1" x14ac:dyDescent="0.15">
      <c r="C104" s="14"/>
      <c r="D104" s="13"/>
      <c r="E104" s="206"/>
      <c r="F104" s="206"/>
      <c r="G104" s="206"/>
      <c r="H104" s="206"/>
      <c r="I104" s="206"/>
      <c r="J104" s="206"/>
      <c r="K104" s="206"/>
      <c r="L104" s="142"/>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6"/>
      <c r="BH104" s="14"/>
      <c r="BI104" s="14"/>
      <c r="BJ104" s="14"/>
    </row>
    <row r="105" spans="2:63" ht="13.5" customHeight="1" x14ac:dyDescent="0.15">
      <c r="C105" s="14"/>
      <c r="D105" s="13"/>
      <c r="E105" s="206"/>
      <c r="F105" s="206"/>
      <c r="G105" s="206"/>
      <c r="H105" s="206"/>
      <c r="I105" s="206"/>
      <c r="J105" s="206"/>
      <c r="K105" s="206"/>
      <c r="L105" s="142"/>
      <c r="M105" s="13"/>
      <c r="N105" s="14"/>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136"/>
      <c r="BG105" s="16"/>
      <c r="BH105" s="14"/>
      <c r="BI105" s="14"/>
      <c r="BJ105" s="14"/>
    </row>
    <row r="106" spans="2:63" ht="13.5" customHeight="1" x14ac:dyDescent="0.15">
      <c r="C106" s="14"/>
      <c r="D106" s="13"/>
      <c r="E106" s="206"/>
      <c r="F106" s="206"/>
      <c r="G106" s="206"/>
      <c r="H106" s="206"/>
      <c r="I106" s="206"/>
      <c r="J106" s="206"/>
      <c r="K106" s="206"/>
      <c r="L106" s="16"/>
      <c r="M106" s="13"/>
      <c r="N106" s="14"/>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136"/>
      <c r="BG106" s="16"/>
      <c r="BH106" s="14"/>
      <c r="BI106" s="14"/>
      <c r="BJ106" s="14"/>
    </row>
    <row r="107" spans="2:63" ht="7.5" customHeight="1" x14ac:dyDescent="0.15">
      <c r="C107" s="14"/>
      <c r="D107" s="19"/>
      <c r="E107" s="20"/>
      <c r="F107" s="20"/>
      <c r="G107" s="20"/>
      <c r="H107" s="20"/>
      <c r="I107" s="20"/>
      <c r="J107" s="20"/>
      <c r="K107" s="20"/>
      <c r="L107" s="23"/>
      <c r="M107" s="19"/>
      <c r="N107" s="20"/>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6"/>
      <c r="BH107" s="14"/>
      <c r="BI107" s="14"/>
      <c r="BJ107" s="14"/>
    </row>
    <row r="108" spans="2:63" ht="7.5" customHeight="1" x14ac:dyDescent="0.15">
      <c r="C108" s="14"/>
      <c r="D108" s="10"/>
      <c r="E108" s="11"/>
      <c r="F108" s="11"/>
      <c r="G108" s="11"/>
      <c r="H108" s="11"/>
      <c r="I108" s="11"/>
      <c r="J108" s="11"/>
      <c r="K108" s="11"/>
      <c r="L108" s="12"/>
      <c r="M108" s="11"/>
      <c r="N108" s="11"/>
      <c r="O108" s="49"/>
      <c r="P108" s="11"/>
      <c r="Q108" s="11"/>
      <c r="R108" s="11"/>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11"/>
      <c r="AV108" s="11"/>
      <c r="AW108" s="11"/>
      <c r="AX108" s="11"/>
      <c r="AY108" s="51"/>
      <c r="AZ108" s="51"/>
      <c r="BA108" s="51"/>
      <c r="BB108" s="51"/>
      <c r="BC108" s="51"/>
      <c r="BD108" s="51"/>
      <c r="BE108" s="11"/>
      <c r="BF108" s="11"/>
      <c r="BG108" s="12"/>
      <c r="BH108" s="14"/>
      <c r="BI108" s="14"/>
      <c r="BJ108" s="14"/>
    </row>
    <row r="109" spans="2:63" ht="28.5" customHeight="1" x14ac:dyDescent="0.15">
      <c r="C109" s="14"/>
      <c r="D109" s="13"/>
      <c r="E109" s="257" t="s">
        <v>24</v>
      </c>
      <c r="F109" s="257"/>
      <c r="G109" s="257"/>
      <c r="H109" s="257"/>
      <c r="I109" s="257"/>
      <c r="J109" s="257"/>
      <c r="K109" s="257"/>
      <c r="L109" s="258"/>
      <c r="M109" s="14"/>
      <c r="N109" s="14"/>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141"/>
      <c r="AK109" s="141"/>
      <c r="AL109" s="141"/>
      <c r="AM109" s="141"/>
      <c r="AN109" s="141"/>
      <c r="AO109" s="141"/>
      <c r="AP109" s="141"/>
      <c r="AQ109" s="141"/>
      <c r="AR109" s="141"/>
      <c r="AS109" s="141"/>
      <c r="AT109" s="141"/>
      <c r="AU109" s="14"/>
      <c r="AV109" s="14"/>
      <c r="AW109" s="14"/>
      <c r="AX109" s="14"/>
      <c r="AY109" s="52"/>
      <c r="AZ109" s="52"/>
      <c r="BA109" s="52"/>
      <c r="BB109" s="52"/>
      <c r="BC109" s="52"/>
      <c r="BD109" s="52"/>
      <c r="BE109" s="14"/>
      <c r="BF109" s="14"/>
      <c r="BG109" s="16"/>
      <c r="BH109" s="14"/>
      <c r="BI109" s="14"/>
      <c r="BJ109" s="14"/>
    </row>
    <row r="110" spans="2:63" ht="7.5" customHeight="1" x14ac:dyDescent="0.15">
      <c r="C110" s="14"/>
      <c r="D110" s="19"/>
      <c r="E110" s="22"/>
      <c r="F110" s="22"/>
      <c r="G110" s="22"/>
      <c r="H110" s="22"/>
      <c r="I110" s="22"/>
      <c r="J110" s="22"/>
      <c r="K110" s="22"/>
      <c r="L110" s="24"/>
      <c r="M110" s="20"/>
      <c r="N110" s="20"/>
      <c r="O110" s="20"/>
      <c r="P110" s="20"/>
      <c r="Q110" s="20"/>
      <c r="R110" s="20"/>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0"/>
      <c r="AV110" s="20"/>
      <c r="AW110" s="20"/>
      <c r="AX110" s="20"/>
      <c r="AY110" s="37"/>
      <c r="AZ110" s="37"/>
      <c r="BA110" s="37"/>
      <c r="BB110" s="37"/>
      <c r="BC110" s="37"/>
      <c r="BD110" s="37"/>
      <c r="BE110" s="20"/>
      <c r="BF110" s="20"/>
      <c r="BG110" s="23"/>
      <c r="BH110" s="14"/>
      <c r="BI110" s="14"/>
      <c r="BJ110" s="14"/>
    </row>
    <row r="111" spans="2:63" ht="13.5" customHeight="1" x14ac:dyDescent="0.15">
      <c r="C111" s="14"/>
      <c r="D111" s="10"/>
      <c r="E111" s="11"/>
      <c r="F111" s="11"/>
      <c r="G111" s="11"/>
      <c r="H111" s="11"/>
      <c r="I111" s="11"/>
      <c r="J111" s="11"/>
      <c r="K111" s="11"/>
      <c r="L111" s="12"/>
      <c r="M111" s="10"/>
      <c r="N111" s="11"/>
      <c r="O111" s="17" t="s">
        <v>4</v>
      </c>
      <c r="P111" s="11"/>
      <c r="Q111" s="11"/>
      <c r="R111" s="11"/>
      <c r="S111" s="11"/>
      <c r="T111" s="21" t="s">
        <v>318</v>
      </c>
      <c r="U111" s="11"/>
      <c r="V111" s="11"/>
      <c r="W111" s="11"/>
      <c r="X111" s="11"/>
      <c r="Y111" s="11"/>
      <c r="Z111" s="11"/>
      <c r="AA111" s="11"/>
      <c r="AB111" s="11"/>
      <c r="AC111" s="11"/>
      <c r="AD111" s="11"/>
      <c r="AE111" s="11"/>
      <c r="AF111" s="11"/>
      <c r="AG111" s="11"/>
      <c r="AH111" s="11"/>
      <c r="AI111" s="12"/>
      <c r="AJ111" s="11"/>
      <c r="AK111" s="11"/>
      <c r="AL111" s="17" t="s">
        <v>22</v>
      </c>
      <c r="AM111" s="11"/>
      <c r="AN111" s="11"/>
      <c r="AO111" s="11"/>
      <c r="AP111" s="11"/>
      <c r="AQ111" s="11"/>
      <c r="AR111" s="11"/>
      <c r="AS111" s="11"/>
      <c r="AT111" s="11"/>
      <c r="AU111" s="11"/>
      <c r="AV111" s="11"/>
      <c r="AW111" s="11"/>
      <c r="AX111" s="11"/>
      <c r="AY111" s="11"/>
      <c r="AZ111" s="11"/>
      <c r="BA111" s="11"/>
      <c r="BB111" s="11"/>
      <c r="BC111" s="11"/>
      <c r="BD111" s="11"/>
      <c r="BE111" s="11"/>
      <c r="BF111" s="11"/>
      <c r="BG111" s="12"/>
      <c r="BH111" s="14"/>
      <c r="BI111" s="14"/>
      <c r="BJ111" s="14"/>
    </row>
    <row r="112" spans="2:63" ht="33" customHeight="1" x14ac:dyDescent="0.15">
      <c r="C112" s="14"/>
      <c r="D112" s="13"/>
      <c r="E112" s="206" t="s">
        <v>5</v>
      </c>
      <c r="F112" s="206"/>
      <c r="G112" s="206"/>
      <c r="H112" s="206"/>
      <c r="I112" s="206"/>
      <c r="J112" s="206"/>
      <c r="K112" s="206"/>
      <c r="L112" s="142"/>
      <c r="M112" s="19"/>
      <c r="N112" s="20"/>
      <c r="O112" s="124"/>
      <c r="P112" s="176"/>
      <c r="Q112" s="176"/>
      <c r="R112" s="176"/>
      <c r="S112" s="176"/>
      <c r="T112" s="176"/>
      <c r="U112" s="123" t="s">
        <v>234</v>
      </c>
      <c r="V112" s="176"/>
      <c r="W112" s="176"/>
      <c r="X112" s="176"/>
      <c r="Y112" s="176"/>
      <c r="Z112" s="123" t="s">
        <v>234</v>
      </c>
      <c r="AA112" s="176"/>
      <c r="AB112" s="176"/>
      <c r="AC112" s="176"/>
      <c r="AD112" s="176"/>
      <c r="AE112" s="176"/>
      <c r="AF112" s="176"/>
      <c r="AG112" s="176"/>
      <c r="AH112" s="124"/>
      <c r="AI112" s="23"/>
      <c r="AJ112" s="20"/>
      <c r="AK112" s="20"/>
      <c r="AL112" s="124"/>
      <c r="AM112" s="176"/>
      <c r="AN112" s="176"/>
      <c r="AO112" s="176"/>
      <c r="AP112" s="176"/>
      <c r="AQ112" s="176"/>
      <c r="AR112" s="123" t="s">
        <v>234</v>
      </c>
      <c r="AS112" s="176"/>
      <c r="AT112" s="176"/>
      <c r="AU112" s="176"/>
      <c r="AV112" s="176"/>
      <c r="AW112" s="123" t="s">
        <v>234</v>
      </c>
      <c r="AX112" s="176"/>
      <c r="AY112" s="176"/>
      <c r="AZ112" s="176"/>
      <c r="BA112" s="176"/>
      <c r="BB112" s="176"/>
      <c r="BC112" s="176"/>
      <c r="BD112" s="176"/>
      <c r="BE112" s="124"/>
      <c r="BF112" s="124"/>
      <c r="BG112" s="23"/>
      <c r="BH112" s="14"/>
      <c r="BI112" s="14"/>
      <c r="BJ112" s="14"/>
    </row>
    <row r="113" spans="3:62" ht="13.5" customHeight="1" x14ac:dyDescent="0.15">
      <c r="C113" s="14"/>
      <c r="D113" s="13"/>
      <c r="E113" s="206"/>
      <c r="F113" s="206"/>
      <c r="G113" s="206"/>
      <c r="H113" s="206"/>
      <c r="I113" s="206"/>
      <c r="J113" s="206"/>
      <c r="K113" s="206"/>
      <c r="L113" s="142"/>
      <c r="M113" s="13"/>
      <c r="N113" s="14"/>
      <c r="O113" s="17" t="s">
        <v>263</v>
      </c>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2"/>
      <c r="BH113" s="14"/>
      <c r="BI113" s="14"/>
      <c r="BJ113" s="14"/>
    </row>
    <row r="114" spans="3:62" ht="33" customHeight="1" x14ac:dyDescent="0.15">
      <c r="C114" s="14"/>
      <c r="D114" s="19"/>
      <c r="E114" s="20"/>
      <c r="F114" s="20"/>
      <c r="G114" s="20"/>
      <c r="H114" s="20"/>
      <c r="I114" s="20"/>
      <c r="J114" s="20"/>
      <c r="K114" s="20"/>
      <c r="L114" s="23"/>
      <c r="M114" s="19"/>
      <c r="N114" s="20"/>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53"/>
      <c r="BG114" s="23"/>
    </row>
    <row r="115" spans="3:62" ht="13.5" customHeight="1" x14ac:dyDescent="0.1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row>
    <row r="116" spans="3:62" ht="14.25" x14ac:dyDescent="0.15">
      <c r="D116" s="134" t="s">
        <v>59</v>
      </c>
      <c r="X116" s="152" t="s">
        <v>38</v>
      </c>
    </row>
    <row r="117" spans="3:62" ht="7.5" customHeight="1" x14ac:dyDescent="0.15"/>
    <row r="118" spans="3:62" ht="7.5" customHeight="1" x14ac:dyDescent="0.15">
      <c r="D118" s="10"/>
      <c r="E118" s="11"/>
      <c r="F118" s="11"/>
      <c r="G118" s="11"/>
      <c r="H118" s="11"/>
      <c r="I118" s="11"/>
      <c r="J118" s="11"/>
      <c r="K118" s="11"/>
      <c r="L118" s="1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2"/>
    </row>
    <row r="119" spans="3:62" ht="24.75" customHeight="1" x14ac:dyDescent="0.15">
      <c r="D119" s="13"/>
      <c r="E119" s="206" t="s">
        <v>25</v>
      </c>
      <c r="F119" s="206"/>
      <c r="G119" s="206"/>
      <c r="H119" s="206"/>
      <c r="I119" s="206"/>
      <c r="J119" s="206"/>
      <c r="K119" s="206"/>
      <c r="L119" s="246"/>
      <c r="M119" s="14"/>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14"/>
      <c r="BF119" s="14"/>
      <c r="BG119" s="16"/>
    </row>
    <row r="120" spans="3:62" ht="7.5" customHeight="1" x14ac:dyDescent="0.15">
      <c r="D120" s="19"/>
      <c r="E120" s="20"/>
      <c r="F120" s="20"/>
      <c r="G120" s="20"/>
      <c r="H120" s="20"/>
      <c r="I120" s="20"/>
      <c r="J120" s="20"/>
      <c r="K120" s="20"/>
      <c r="L120" s="23"/>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3"/>
    </row>
    <row r="121" spans="3:62" ht="7.5" customHeight="1" x14ac:dyDescent="0.15">
      <c r="D121" s="247" t="s">
        <v>310</v>
      </c>
      <c r="E121" s="235"/>
      <c r="F121" s="235"/>
      <c r="G121" s="235"/>
      <c r="H121" s="235"/>
      <c r="I121" s="235"/>
      <c r="J121" s="235"/>
      <c r="K121" s="235"/>
      <c r="L121" s="24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2"/>
    </row>
    <row r="122" spans="3:62" ht="24.75" customHeight="1" x14ac:dyDescent="0.15">
      <c r="D122" s="193"/>
      <c r="E122" s="191"/>
      <c r="F122" s="191"/>
      <c r="G122" s="191"/>
      <c r="H122" s="191"/>
      <c r="I122" s="191"/>
      <c r="J122" s="191"/>
      <c r="K122" s="191"/>
      <c r="L122" s="192"/>
      <c r="M122" s="14"/>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14"/>
      <c r="BF122" s="14"/>
      <c r="BG122" s="16"/>
    </row>
    <row r="123" spans="3:62" ht="7.5" customHeight="1" x14ac:dyDescent="0.15">
      <c r="D123" s="249"/>
      <c r="E123" s="250"/>
      <c r="F123" s="250"/>
      <c r="G123" s="250"/>
      <c r="H123" s="250"/>
      <c r="I123" s="250"/>
      <c r="J123" s="250"/>
      <c r="K123" s="250"/>
      <c r="L123" s="251"/>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3"/>
    </row>
    <row r="124" spans="3:62" ht="7.5" customHeight="1" x14ac:dyDescent="0.15">
      <c r="D124" s="10"/>
      <c r="E124" s="11"/>
      <c r="F124" s="11"/>
      <c r="G124" s="11"/>
      <c r="H124" s="11"/>
      <c r="I124" s="11"/>
      <c r="J124" s="11"/>
      <c r="K124" s="11"/>
      <c r="L124" s="12"/>
      <c r="M124" s="219"/>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4"/>
      <c r="AK124" s="10"/>
      <c r="AL124" s="11"/>
      <c r="AM124" s="11"/>
      <c r="AN124" s="11"/>
      <c r="AO124" s="11"/>
      <c r="AP124" s="11"/>
      <c r="AQ124" s="11"/>
      <c r="AR124" s="11"/>
      <c r="AS124" s="11"/>
      <c r="AT124" s="12"/>
      <c r="AU124" s="219"/>
      <c r="AV124" s="211"/>
      <c r="AW124" s="211"/>
      <c r="AX124" s="211"/>
      <c r="AY124" s="211"/>
      <c r="AZ124" s="211"/>
      <c r="BA124" s="211"/>
      <c r="BB124" s="211"/>
      <c r="BC124" s="211"/>
      <c r="BD124" s="211"/>
      <c r="BE124" s="211"/>
      <c r="BF124" s="211"/>
      <c r="BG124" s="214"/>
    </row>
    <row r="125" spans="3:62" ht="21" customHeight="1" x14ac:dyDescent="0.15">
      <c r="D125" s="13"/>
      <c r="E125" s="217" t="s">
        <v>26</v>
      </c>
      <c r="F125" s="217"/>
      <c r="G125" s="217"/>
      <c r="H125" s="217"/>
      <c r="I125" s="217"/>
      <c r="J125" s="217"/>
      <c r="K125" s="217"/>
      <c r="L125" s="218"/>
      <c r="M125" s="220"/>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5"/>
      <c r="AK125" s="13"/>
      <c r="AL125" s="189" t="s">
        <v>27</v>
      </c>
      <c r="AM125" s="254"/>
      <c r="AN125" s="254"/>
      <c r="AO125" s="254"/>
      <c r="AP125" s="254"/>
      <c r="AQ125" s="254"/>
      <c r="AR125" s="254"/>
      <c r="AS125" s="254"/>
      <c r="AT125" s="255"/>
      <c r="AU125" s="220"/>
      <c r="AV125" s="212"/>
      <c r="AW125" s="212"/>
      <c r="AX125" s="212"/>
      <c r="AY125" s="212"/>
      <c r="AZ125" s="212"/>
      <c r="BA125" s="212"/>
      <c r="BB125" s="212"/>
      <c r="BC125" s="212"/>
      <c r="BD125" s="212"/>
      <c r="BE125" s="212"/>
      <c r="BF125" s="212"/>
      <c r="BG125" s="215"/>
    </row>
    <row r="126" spans="3:62" ht="7.5" customHeight="1" x14ac:dyDescent="0.15">
      <c r="D126" s="19"/>
      <c r="E126" s="20"/>
      <c r="F126" s="20"/>
      <c r="G126" s="20"/>
      <c r="H126" s="20"/>
      <c r="I126" s="20"/>
      <c r="J126" s="20"/>
      <c r="K126" s="20"/>
      <c r="L126" s="23"/>
      <c r="M126" s="221"/>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6"/>
      <c r="AK126" s="19"/>
      <c r="AL126" s="20"/>
      <c r="AM126" s="20"/>
      <c r="AN126" s="20"/>
      <c r="AO126" s="20"/>
      <c r="AP126" s="20"/>
      <c r="AQ126" s="20"/>
      <c r="AR126" s="20"/>
      <c r="AS126" s="20"/>
      <c r="AT126" s="23"/>
      <c r="AU126" s="221"/>
      <c r="AV126" s="213"/>
      <c r="AW126" s="213"/>
      <c r="AX126" s="213"/>
      <c r="AY126" s="213"/>
      <c r="AZ126" s="213"/>
      <c r="BA126" s="213"/>
      <c r="BB126" s="213"/>
      <c r="BC126" s="213"/>
      <c r="BD126" s="213"/>
      <c r="BE126" s="213"/>
      <c r="BF126" s="213"/>
      <c r="BG126" s="216"/>
    </row>
    <row r="127" spans="3:62" ht="7.5" customHeight="1" x14ac:dyDescent="0.15">
      <c r="D127" s="10"/>
      <c r="E127" s="11"/>
      <c r="F127" s="11"/>
      <c r="G127" s="11"/>
      <c r="H127" s="11"/>
      <c r="I127" s="11"/>
      <c r="J127" s="11"/>
      <c r="K127" s="11"/>
      <c r="L127" s="12"/>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0"/>
      <c r="AL127" s="11"/>
      <c r="AM127" s="11"/>
      <c r="AN127" s="11"/>
      <c r="AO127" s="11"/>
      <c r="AP127" s="11"/>
      <c r="AQ127" s="11"/>
      <c r="AR127" s="11"/>
      <c r="AS127" s="11"/>
      <c r="AT127" s="12"/>
      <c r="AU127" s="11"/>
      <c r="AV127" s="11"/>
      <c r="AW127" s="11"/>
      <c r="AX127" s="11"/>
      <c r="AY127" s="11"/>
      <c r="AZ127" s="11"/>
      <c r="BA127" s="11"/>
      <c r="BB127" s="11"/>
      <c r="BC127" s="11"/>
      <c r="BD127" s="11"/>
      <c r="BE127" s="11"/>
      <c r="BF127" s="11"/>
      <c r="BG127" s="12"/>
    </row>
    <row r="128" spans="3:62" ht="13.5" customHeight="1" x14ac:dyDescent="0.15">
      <c r="D128" s="174" t="s">
        <v>202</v>
      </c>
      <c r="E128" s="189"/>
      <c r="F128" s="189"/>
      <c r="G128" s="189"/>
      <c r="H128" s="189"/>
      <c r="I128" s="189"/>
      <c r="J128" s="189"/>
      <c r="K128" s="189"/>
      <c r="L128" s="175"/>
      <c r="M128" s="14"/>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14"/>
      <c r="AK128" s="13"/>
      <c r="AL128" s="191" t="s">
        <v>311</v>
      </c>
      <c r="AM128" s="189"/>
      <c r="AN128" s="189"/>
      <c r="AO128" s="189"/>
      <c r="AP128" s="189"/>
      <c r="AQ128" s="189"/>
      <c r="AR128" s="189"/>
      <c r="AS128" s="189"/>
      <c r="AT128" s="16"/>
      <c r="AU128" s="14"/>
      <c r="AV128" s="252" t="s">
        <v>33</v>
      </c>
      <c r="AW128" s="252"/>
      <c r="AX128" s="252"/>
      <c r="AY128" s="252"/>
      <c r="AZ128" s="252"/>
      <c r="BA128" s="252"/>
      <c r="BB128" s="252"/>
      <c r="BC128" s="252"/>
      <c r="BD128" s="252"/>
      <c r="BE128" s="252"/>
      <c r="BF128" s="252"/>
      <c r="BG128" s="16"/>
    </row>
    <row r="129" spans="4:59" x14ac:dyDescent="0.15">
      <c r="D129" s="174"/>
      <c r="E129" s="189"/>
      <c r="F129" s="189"/>
      <c r="G129" s="189"/>
      <c r="H129" s="189"/>
      <c r="I129" s="189"/>
      <c r="J129" s="189"/>
      <c r="K129" s="189"/>
      <c r="L129" s="175"/>
      <c r="M129" s="14"/>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14"/>
      <c r="AK129" s="13"/>
      <c r="AL129" s="189"/>
      <c r="AM129" s="189"/>
      <c r="AN129" s="189"/>
      <c r="AO129" s="189"/>
      <c r="AP129" s="189"/>
      <c r="AQ129" s="189"/>
      <c r="AR129" s="189"/>
      <c r="AS129" s="189"/>
      <c r="AT129" s="16"/>
      <c r="AU129" s="14"/>
      <c r="AV129" s="252"/>
      <c r="AW129" s="252"/>
      <c r="AX129" s="252"/>
      <c r="AY129" s="252"/>
      <c r="AZ129" s="252"/>
      <c r="BA129" s="252"/>
      <c r="BB129" s="252"/>
      <c r="BC129" s="252"/>
      <c r="BD129" s="252"/>
      <c r="BE129" s="252"/>
      <c r="BF129" s="252"/>
      <c r="BG129" s="16"/>
    </row>
    <row r="130" spans="4:59" ht="7.5" customHeight="1" x14ac:dyDescent="0.15">
      <c r="D130" s="19"/>
      <c r="E130" s="20"/>
      <c r="F130" s="20"/>
      <c r="G130" s="20"/>
      <c r="H130" s="20"/>
      <c r="I130" s="20"/>
      <c r="J130" s="20"/>
      <c r="K130" s="20"/>
      <c r="L130" s="23"/>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19"/>
      <c r="AL130" s="20"/>
      <c r="AM130" s="20"/>
      <c r="AN130" s="20"/>
      <c r="AO130" s="20"/>
      <c r="AP130" s="20"/>
      <c r="AQ130" s="20"/>
      <c r="AR130" s="20"/>
      <c r="AS130" s="20"/>
      <c r="AT130" s="23"/>
      <c r="AU130" s="20"/>
      <c r="AV130" s="20"/>
      <c r="AW130" s="20"/>
      <c r="AX130" s="20"/>
      <c r="AY130" s="20"/>
      <c r="AZ130" s="20"/>
      <c r="BA130" s="20"/>
      <c r="BB130" s="20"/>
      <c r="BC130" s="20"/>
      <c r="BD130" s="20"/>
      <c r="BE130" s="20"/>
      <c r="BF130" s="20"/>
      <c r="BG130" s="23"/>
    </row>
    <row r="131" spans="4:59" ht="7.5" customHeight="1" x14ac:dyDescent="0.15">
      <c r="D131" s="10"/>
      <c r="E131" s="11"/>
      <c r="F131" s="11"/>
      <c r="G131" s="11"/>
      <c r="H131" s="11"/>
      <c r="I131" s="11"/>
      <c r="J131" s="11"/>
      <c r="K131" s="11"/>
      <c r="L131" s="12"/>
      <c r="M131" s="219"/>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4"/>
      <c r="BC131" s="54"/>
      <c r="BD131" s="55"/>
      <c r="BE131" s="55"/>
      <c r="BF131" s="55"/>
      <c r="BG131" s="55"/>
    </row>
    <row r="132" spans="4:59" x14ac:dyDescent="0.15">
      <c r="D132" s="174" t="s">
        <v>329</v>
      </c>
      <c r="E132" s="189"/>
      <c r="F132" s="189"/>
      <c r="G132" s="189"/>
      <c r="H132" s="189"/>
      <c r="I132" s="189"/>
      <c r="J132" s="189"/>
      <c r="K132" s="189"/>
      <c r="L132" s="175"/>
      <c r="M132" s="220"/>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5"/>
      <c r="BC132" s="56"/>
      <c r="BD132" s="57"/>
      <c r="BE132" s="57"/>
      <c r="BF132" s="57"/>
      <c r="BG132" s="57"/>
    </row>
    <row r="133" spans="4:59" x14ac:dyDescent="0.15">
      <c r="D133" s="174"/>
      <c r="E133" s="189"/>
      <c r="F133" s="189"/>
      <c r="G133" s="189"/>
      <c r="H133" s="189"/>
      <c r="I133" s="189"/>
      <c r="J133" s="189"/>
      <c r="K133" s="189"/>
      <c r="L133" s="175"/>
      <c r="M133" s="220"/>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5"/>
      <c r="BC133" s="56"/>
      <c r="BD133" s="57"/>
      <c r="BE133" s="57"/>
      <c r="BF133" s="57"/>
      <c r="BG133" s="57"/>
    </row>
    <row r="134" spans="4:59" ht="7.5" customHeight="1" x14ac:dyDescent="0.15">
      <c r="D134" s="19"/>
      <c r="E134" s="20"/>
      <c r="F134" s="20"/>
      <c r="G134" s="20"/>
      <c r="H134" s="20"/>
      <c r="I134" s="20"/>
      <c r="J134" s="20"/>
      <c r="K134" s="20"/>
      <c r="L134" s="23"/>
      <c r="M134" s="221"/>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6"/>
      <c r="BC134" s="56"/>
      <c r="BD134" s="57"/>
      <c r="BE134" s="57"/>
      <c r="BF134" s="57"/>
      <c r="BG134" s="57"/>
    </row>
    <row r="136" spans="4:59" ht="14.25" x14ac:dyDescent="0.15">
      <c r="D136" s="134" t="s">
        <v>60</v>
      </c>
    </row>
    <row r="137" spans="4:59" ht="7.5" customHeight="1" x14ac:dyDescent="0.15"/>
    <row r="138" spans="4:59" ht="12" customHeight="1" x14ac:dyDescent="0.15">
      <c r="D138" s="2" t="s">
        <v>43</v>
      </c>
    </row>
    <row r="139" spans="4:59" ht="4.5" customHeight="1" x14ac:dyDescent="0.15">
      <c r="D139" s="223" t="s">
        <v>31</v>
      </c>
      <c r="E139" s="224"/>
      <c r="F139" s="10"/>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2"/>
      <c r="BC139" s="11"/>
      <c r="BD139" s="11"/>
      <c r="BE139" s="11"/>
      <c r="BF139" s="11"/>
      <c r="BG139" s="12"/>
    </row>
    <row r="140" spans="4:59" x14ac:dyDescent="0.15">
      <c r="D140" s="174"/>
      <c r="E140" s="175"/>
      <c r="F140" s="13"/>
      <c r="G140" s="189" t="s">
        <v>32</v>
      </c>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4"/>
      <c r="AY140" s="141"/>
      <c r="AZ140" s="141"/>
      <c r="BA140" s="141"/>
      <c r="BB140" s="142"/>
      <c r="BC140" s="189" t="s">
        <v>132</v>
      </c>
      <c r="BD140" s="189"/>
      <c r="BE140" s="189"/>
      <c r="BF140" s="189"/>
      <c r="BG140" s="175"/>
    </row>
    <row r="141" spans="4:59" ht="4.5" customHeight="1" x14ac:dyDescent="0.15">
      <c r="D141" s="225"/>
      <c r="E141" s="226"/>
      <c r="F141" s="19"/>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3"/>
      <c r="BC141" s="20"/>
      <c r="BD141" s="20"/>
      <c r="BE141" s="20"/>
      <c r="BF141" s="20"/>
      <c r="BG141" s="23"/>
    </row>
    <row r="142" spans="4:59" ht="7.5" customHeight="1" x14ac:dyDescent="0.15">
      <c r="D142" s="13"/>
      <c r="E142" s="16"/>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C142" s="13"/>
      <c r="BD142" s="14"/>
      <c r="BE142" s="14"/>
      <c r="BF142" s="14"/>
      <c r="BG142" s="16"/>
    </row>
    <row r="143" spans="4:59" ht="29.25" customHeight="1" x14ac:dyDescent="0.15">
      <c r="D143" s="174" t="s">
        <v>12</v>
      </c>
      <c r="E143" s="175"/>
      <c r="F143" s="14"/>
      <c r="G143" s="217" t="s">
        <v>319</v>
      </c>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7"/>
      <c r="AZ143" s="217"/>
      <c r="BA143" s="217"/>
      <c r="BC143" s="13"/>
      <c r="BD143" s="171"/>
      <c r="BE143" s="172"/>
      <c r="BF143" s="173"/>
      <c r="BG143" s="16"/>
    </row>
    <row r="144" spans="4:59" ht="7.5" customHeight="1" x14ac:dyDescent="0.15">
      <c r="D144" s="13"/>
      <c r="E144" s="16"/>
      <c r="F144" s="14"/>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58"/>
      <c r="BB144" s="23"/>
      <c r="BC144" s="13"/>
      <c r="BD144" s="14"/>
      <c r="BE144" s="14"/>
      <c r="BF144" s="14"/>
      <c r="BG144" s="16"/>
    </row>
    <row r="145" spans="4:59" ht="7.5" customHeight="1" x14ac:dyDescent="0.15">
      <c r="D145" s="10"/>
      <c r="E145" s="12"/>
      <c r="F145" s="11"/>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152"/>
      <c r="BC145" s="10"/>
      <c r="BD145" s="11"/>
      <c r="BE145" s="11"/>
      <c r="BF145" s="11"/>
      <c r="BG145" s="12"/>
    </row>
    <row r="146" spans="4:59" ht="28.5" customHeight="1" x14ac:dyDescent="0.15">
      <c r="D146" s="174" t="s">
        <v>13</v>
      </c>
      <c r="E146" s="175"/>
      <c r="F146" s="14"/>
      <c r="G146" s="222" t="s">
        <v>200</v>
      </c>
      <c r="H146" s="222"/>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C146" s="13"/>
      <c r="BD146" s="171"/>
      <c r="BE146" s="172"/>
      <c r="BF146" s="173"/>
      <c r="BG146" s="16"/>
    </row>
    <row r="147" spans="4:59" ht="7.5" customHeight="1" x14ac:dyDescent="0.15">
      <c r="D147" s="19"/>
      <c r="E147" s="23"/>
      <c r="F147" s="20"/>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20"/>
      <c r="BC147" s="19"/>
      <c r="BD147" s="20"/>
      <c r="BE147" s="20"/>
      <c r="BF147" s="20"/>
      <c r="BG147" s="23"/>
    </row>
    <row r="148" spans="4:59" ht="7.5" customHeight="1" x14ac:dyDescent="0.15">
      <c r="D148" s="13"/>
      <c r="E148" s="16"/>
      <c r="F148" s="14"/>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52"/>
      <c r="BC148" s="13"/>
      <c r="BD148" s="14"/>
      <c r="BE148" s="14"/>
      <c r="BF148" s="14"/>
      <c r="BG148" s="16"/>
    </row>
    <row r="149" spans="4:59" ht="29.25" customHeight="1" x14ac:dyDescent="0.15">
      <c r="D149" s="174" t="s">
        <v>14</v>
      </c>
      <c r="E149" s="175"/>
      <c r="F149" s="14"/>
      <c r="G149" s="222" t="s">
        <v>218</v>
      </c>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C149" s="13"/>
      <c r="BD149" s="171"/>
      <c r="BE149" s="172"/>
      <c r="BF149" s="173"/>
      <c r="BG149" s="16"/>
    </row>
    <row r="150" spans="4:59" ht="7.5" customHeight="1" x14ac:dyDescent="0.15">
      <c r="D150" s="13"/>
      <c r="E150" s="16"/>
      <c r="F150" s="14"/>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58"/>
      <c r="BB150" s="20"/>
      <c r="BC150" s="19"/>
      <c r="BD150" s="14"/>
      <c r="BE150" s="14"/>
      <c r="BF150" s="14"/>
      <c r="BG150" s="16"/>
    </row>
    <row r="151" spans="4:59" ht="7.5" customHeight="1" x14ac:dyDescent="0.15">
      <c r="D151" s="10"/>
      <c r="E151" s="12"/>
      <c r="F151" s="11"/>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152"/>
      <c r="BC151" s="13"/>
      <c r="BD151" s="11"/>
      <c r="BE151" s="11"/>
      <c r="BF151" s="11"/>
      <c r="BG151" s="12"/>
    </row>
    <row r="152" spans="4:59" ht="20.25" customHeight="1" x14ac:dyDescent="0.15">
      <c r="D152" s="174" t="s">
        <v>39</v>
      </c>
      <c r="E152" s="175"/>
      <c r="F152" s="14"/>
      <c r="G152" s="222" t="s">
        <v>219</v>
      </c>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C152" s="13"/>
      <c r="BD152" s="14"/>
      <c r="BE152" s="14"/>
      <c r="BF152" s="14"/>
      <c r="BG152" s="16"/>
    </row>
    <row r="153" spans="4:59" ht="30.75" customHeight="1" x14ac:dyDescent="0.15">
      <c r="D153" s="174"/>
      <c r="E153" s="175"/>
      <c r="F153" s="14"/>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C153" s="13"/>
      <c r="BD153" s="171"/>
      <c r="BE153" s="172"/>
      <c r="BF153" s="173"/>
      <c r="BG153" s="16"/>
    </row>
    <row r="154" spans="4:59" ht="18" customHeight="1" x14ac:dyDescent="0.15">
      <c r="D154" s="174"/>
      <c r="E154" s="175"/>
      <c r="F154" s="14"/>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C154" s="13"/>
      <c r="BD154" s="14"/>
      <c r="BE154" s="14"/>
      <c r="BF154" s="14"/>
      <c r="BG154" s="16"/>
    </row>
    <row r="155" spans="4:59" ht="7.5" customHeight="1" x14ac:dyDescent="0.15">
      <c r="D155" s="19"/>
      <c r="E155" s="23"/>
      <c r="F155" s="20"/>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23"/>
      <c r="BC155" s="19"/>
      <c r="BD155" s="20"/>
      <c r="BE155" s="20"/>
      <c r="BF155" s="20"/>
      <c r="BG155" s="23"/>
    </row>
    <row r="156" spans="4:59" ht="7.5" customHeight="1" x14ac:dyDescent="0.15">
      <c r="D156" s="223" t="s">
        <v>40</v>
      </c>
      <c r="E156" s="224"/>
      <c r="F156" s="11"/>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152"/>
      <c r="BC156" s="10"/>
      <c r="BD156" s="11"/>
      <c r="BE156" s="11"/>
      <c r="BF156" s="11"/>
      <c r="BG156" s="12"/>
    </row>
    <row r="157" spans="4:59" ht="27.75" customHeight="1" x14ac:dyDescent="0.15">
      <c r="D157" s="174"/>
      <c r="E157" s="175"/>
      <c r="F157" s="14"/>
      <c r="G157" s="146" t="s">
        <v>41</v>
      </c>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52"/>
      <c r="BC157" s="13"/>
      <c r="BD157" s="171"/>
      <c r="BE157" s="172"/>
      <c r="BF157" s="173"/>
      <c r="BG157" s="16"/>
    </row>
    <row r="158" spans="4:59" ht="7.5" customHeight="1" x14ac:dyDescent="0.15">
      <c r="D158" s="225"/>
      <c r="E158" s="226"/>
      <c r="F158" s="20"/>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20"/>
      <c r="BC158" s="19"/>
      <c r="BD158" s="20"/>
      <c r="BE158" s="20"/>
      <c r="BF158" s="20"/>
      <c r="BG158" s="23"/>
    </row>
    <row r="159" spans="4:59" ht="7.5" customHeight="1" x14ac:dyDescent="0.15">
      <c r="D159" s="136"/>
      <c r="E159" s="136"/>
      <c r="F159" s="14"/>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
      <c r="BC159" s="14"/>
      <c r="BD159" s="14"/>
      <c r="BE159" s="14"/>
      <c r="BF159" s="14"/>
      <c r="BG159" s="14"/>
    </row>
    <row r="160" spans="4:59" ht="15.75" customHeight="1" x14ac:dyDescent="0.15">
      <c r="D160" s="136"/>
      <c r="E160" s="136"/>
      <c r="F160" s="14"/>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
      <c r="BC160" s="14"/>
      <c r="BD160" s="14"/>
      <c r="BE160" s="14"/>
      <c r="BF160" s="14"/>
      <c r="BG160" s="14"/>
    </row>
    <row r="161" spans="4:59" ht="15.75" customHeight="1" x14ac:dyDescent="0.15">
      <c r="D161" s="136"/>
      <c r="E161" s="136"/>
      <c r="F161" s="14"/>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
      <c r="BC161" s="14"/>
      <c r="BD161" s="14"/>
      <c r="BE161" s="14"/>
      <c r="BF161" s="14"/>
      <c r="BG161" s="14"/>
    </row>
    <row r="162" spans="4:59" ht="15.75" customHeight="1" x14ac:dyDescent="0.15"/>
    <row r="163" spans="4:59" ht="15.75" customHeight="1" x14ac:dyDescent="0.15"/>
    <row r="164" spans="4:59" ht="15.75" customHeight="1" x14ac:dyDescent="0.15"/>
    <row r="165" spans="4:59" ht="6.75" customHeight="1" x14ac:dyDescent="0.15">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row>
    <row r="166" spans="4:59" x14ac:dyDescent="0.15">
      <c r="D166" s="14"/>
      <c r="E166" s="208" t="s">
        <v>235</v>
      </c>
      <c r="F166" s="209"/>
      <c r="G166" s="209"/>
      <c r="H166" s="209"/>
      <c r="I166" s="209"/>
      <c r="J166" s="209"/>
      <c r="K166" s="209"/>
      <c r="L166" s="209"/>
      <c r="M166" s="209"/>
      <c r="N166" s="209"/>
      <c r="O166" s="209"/>
      <c r="P166" s="210"/>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row>
    <row r="167" spans="4:59" x14ac:dyDescent="0.15">
      <c r="D167" s="14"/>
      <c r="E167" s="13"/>
      <c r="F167" s="14"/>
      <c r="G167" s="14"/>
      <c r="H167" s="14"/>
      <c r="I167" s="14"/>
      <c r="J167" s="14"/>
      <c r="K167" s="14"/>
      <c r="L167" s="14"/>
      <c r="M167" s="14"/>
      <c r="N167" s="14"/>
      <c r="O167" s="14"/>
      <c r="P167" s="16"/>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row>
    <row r="168" spans="4:59" x14ac:dyDescent="0.15">
      <c r="D168" s="14"/>
      <c r="E168" s="13"/>
      <c r="F168" s="14"/>
      <c r="G168" s="14"/>
      <c r="H168" s="14"/>
      <c r="I168" s="14"/>
      <c r="J168" s="14"/>
      <c r="K168" s="14"/>
      <c r="L168" s="14"/>
      <c r="M168" s="14"/>
      <c r="N168" s="14"/>
      <c r="O168" s="14"/>
      <c r="P168" s="16"/>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row>
    <row r="169" spans="4:59" x14ac:dyDescent="0.15">
      <c r="D169" s="14"/>
      <c r="E169" s="13"/>
      <c r="F169" s="14"/>
      <c r="G169" s="14"/>
      <c r="H169" s="14"/>
      <c r="I169" s="14"/>
      <c r="J169" s="14"/>
      <c r="K169" s="14"/>
      <c r="L169" s="14"/>
      <c r="M169" s="14"/>
      <c r="N169" s="14"/>
      <c r="O169" s="14"/>
      <c r="P169" s="16"/>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row>
    <row r="170" spans="4:59" x14ac:dyDescent="0.15">
      <c r="D170" s="14"/>
      <c r="E170" s="13"/>
      <c r="F170" s="14"/>
      <c r="G170" s="14"/>
      <c r="H170" s="14"/>
      <c r="I170" s="14"/>
      <c r="J170" s="14"/>
      <c r="K170" s="14"/>
      <c r="L170" s="14"/>
      <c r="M170" s="14"/>
      <c r="N170" s="14"/>
      <c r="O170" s="14"/>
      <c r="P170" s="16"/>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row>
    <row r="171" spans="4:59" x14ac:dyDescent="0.15">
      <c r="D171" s="14"/>
      <c r="E171" s="13"/>
      <c r="F171" s="14"/>
      <c r="G171" s="14"/>
      <c r="H171" s="14"/>
      <c r="I171" s="14"/>
      <c r="J171" s="14"/>
      <c r="K171" s="14"/>
      <c r="L171" s="14"/>
      <c r="M171" s="60"/>
      <c r="N171" s="60"/>
      <c r="O171" s="60"/>
      <c r="P171" s="164"/>
      <c r="Q171" s="60"/>
      <c r="R171" s="60"/>
      <c r="S171" s="60"/>
      <c r="T171" s="60"/>
      <c r="U171" s="60"/>
      <c r="V171" s="60"/>
      <c r="W171" s="60"/>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14"/>
      <c r="AV171" s="14"/>
      <c r="AW171" s="14"/>
      <c r="AX171" s="14"/>
      <c r="AY171" s="14"/>
      <c r="AZ171" s="14"/>
      <c r="BA171" s="14"/>
      <c r="BB171" s="14"/>
      <c r="BC171" s="14"/>
      <c r="BD171" s="14"/>
      <c r="BE171" s="14"/>
      <c r="BF171" s="14"/>
      <c r="BG171" s="14"/>
    </row>
    <row r="172" spans="4:59" ht="15.75" customHeight="1" x14ac:dyDescent="0.15">
      <c r="D172" s="14"/>
      <c r="E172" s="13"/>
      <c r="F172" s="14"/>
      <c r="G172" s="14"/>
      <c r="H172" s="14"/>
      <c r="I172" s="14"/>
      <c r="J172" s="14"/>
      <c r="K172" s="14"/>
      <c r="L172" s="14"/>
      <c r="M172" s="60"/>
      <c r="N172" s="60"/>
      <c r="O172" s="60"/>
      <c r="P172" s="164"/>
      <c r="Q172" s="60"/>
      <c r="R172" s="60"/>
      <c r="S172" s="60"/>
      <c r="T172" s="60"/>
      <c r="U172" s="60"/>
      <c r="V172" s="60"/>
      <c r="W172" s="60"/>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14"/>
      <c r="AV172" s="14"/>
      <c r="AW172" s="14"/>
      <c r="AX172" s="14"/>
      <c r="AY172" s="14"/>
      <c r="AZ172" s="14"/>
      <c r="BA172" s="14"/>
      <c r="BB172" s="14"/>
      <c r="BC172" s="14"/>
      <c r="BD172" s="14"/>
      <c r="BE172" s="14"/>
      <c r="BF172" s="14"/>
      <c r="BG172" s="14"/>
    </row>
    <row r="173" spans="4:59" ht="15.75" customHeight="1" x14ac:dyDescent="0.15">
      <c r="D173" s="14"/>
      <c r="E173" s="13"/>
      <c r="F173" s="14"/>
      <c r="G173" s="146"/>
      <c r="H173" s="14"/>
      <c r="I173" s="14"/>
      <c r="J173" s="14"/>
      <c r="K173" s="14"/>
      <c r="L173" s="14"/>
      <c r="M173" s="62"/>
      <c r="N173" s="62"/>
      <c r="O173" s="62"/>
      <c r="P173" s="165"/>
      <c r="Q173" s="62"/>
      <c r="R173" s="62"/>
      <c r="S173" s="62"/>
      <c r="T173" s="62"/>
      <c r="U173" s="62"/>
      <c r="V173" s="62"/>
      <c r="W173" s="62"/>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14"/>
      <c r="AV173" s="14"/>
      <c r="AW173" s="14"/>
      <c r="AX173" s="14"/>
      <c r="AY173" s="14"/>
      <c r="AZ173" s="14"/>
      <c r="BA173" s="14"/>
      <c r="BB173" s="14"/>
      <c r="BC173" s="14"/>
      <c r="BD173" s="14"/>
      <c r="BE173" s="14"/>
      <c r="BF173" s="14"/>
      <c r="BG173" s="14"/>
    </row>
    <row r="174" spans="4:59" x14ac:dyDescent="0.15">
      <c r="D174" s="14"/>
      <c r="E174" s="19"/>
      <c r="F174" s="20"/>
      <c r="G174" s="20"/>
      <c r="H174" s="20"/>
      <c r="I174" s="20"/>
      <c r="J174" s="20"/>
      <c r="K174" s="20"/>
      <c r="L174" s="20"/>
      <c r="M174" s="20"/>
      <c r="N174" s="20"/>
      <c r="O174" s="20"/>
      <c r="P174" s="166"/>
      <c r="Q174" s="60"/>
      <c r="R174" s="60"/>
      <c r="S174" s="60"/>
      <c r="T174" s="60"/>
      <c r="U174" s="60"/>
      <c r="V174" s="60"/>
      <c r="W174" s="60"/>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14"/>
      <c r="AV174" s="14"/>
      <c r="AW174" s="14"/>
      <c r="AX174" s="14"/>
      <c r="AY174" s="14"/>
      <c r="AZ174" s="14"/>
      <c r="BA174" s="14"/>
      <c r="BB174" s="14"/>
      <c r="BC174" s="14"/>
      <c r="BD174" s="14"/>
      <c r="BE174" s="14"/>
      <c r="BF174" s="14"/>
      <c r="BG174" s="14"/>
    </row>
    <row r="175" spans="4:59" x14ac:dyDescent="0.15">
      <c r="D175" s="14"/>
      <c r="E175" s="14"/>
      <c r="F175" s="14"/>
      <c r="G175" s="14"/>
      <c r="H175" s="14"/>
      <c r="I175" s="14"/>
      <c r="J175" s="14"/>
      <c r="K175" s="14"/>
      <c r="L175" s="14"/>
      <c r="M175" s="60"/>
      <c r="N175" s="60"/>
      <c r="O175" s="60"/>
      <c r="P175" s="60"/>
      <c r="Q175" s="60"/>
      <c r="R175" s="60"/>
      <c r="S175" s="60"/>
      <c r="T175" s="60"/>
      <c r="U175" s="60"/>
      <c r="V175" s="60"/>
      <c r="W175" s="60"/>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14"/>
      <c r="AV175" s="14"/>
      <c r="AW175" s="14"/>
      <c r="AX175" s="14"/>
      <c r="AY175" s="14"/>
      <c r="AZ175" s="14"/>
      <c r="BA175" s="14"/>
      <c r="BB175" s="14"/>
      <c r="BC175" s="14"/>
      <c r="BD175" s="14"/>
      <c r="BE175" s="14"/>
      <c r="BF175" s="14"/>
      <c r="BG175" s="14"/>
    </row>
    <row r="176" spans="4:59" x14ac:dyDescent="0.15">
      <c r="D176" s="14"/>
      <c r="E176" s="14"/>
      <c r="F176" s="14"/>
      <c r="G176" s="14"/>
      <c r="H176" s="14"/>
      <c r="I176" s="14"/>
      <c r="J176" s="14"/>
      <c r="K176" s="14"/>
      <c r="L176" s="14"/>
      <c r="M176" s="60"/>
      <c r="N176" s="60"/>
      <c r="O176" s="60"/>
      <c r="P176" s="60"/>
      <c r="Q176" s="60"/>
      <c r="R176" s="60"/>
      <c r="S176" s="60"/>
      <c r="T176" s="60"/>
      <c r="U176" s="60"/>
      <c r="V176" s="60"/>
      <c r="W176" s="60"/>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14"/>
      <c r="AV176" s="14"/>
      <c r="AW176" s="14"/>
      <c r="AX176" s="14"/>
      <c r="AY176" s="14"/>
      <c r="AZ176" s="14"/>
      <c r="BA176" s="14"/>
      <c r="BB176" s="14"/>
      <c r="BC176" s="14"/>
      <c r="BD176" s="14"/>
      <c r="BE176" s="14"/>
      <c r="BF176" s="14"/>
      <c r="BG176" s="14"/>
    </row>
    <row r="177" spans="4:59" ht="6.75" customHeight="1" x14ac:dyDescent="0.15">
      <c r="D177" s="14"/>
      <c r="E177" s="14"/>
      <c r="F177" s="14"/>
      <c r="G177" s="14"/>
      <c r="H177" s="14"/>
      <c r="I177" s="14"/>
      <c r="J177" s="14"/>
      <c r="K177" s="14"/>
      <c r="L177" s="14"/>
      <c r="M177" s="60"/>
      <c r="N177" s="60"/>
      <c r="O177" s="60"/>
      <c r="P177" s="60"/>
      <c r="Q177" s="60"/>
      <c r="R177" s="60"/>
      <c r="S177" s="60"/>
      <c r="T177" s="60"/>
      <c r="U177" s="60"/>
      <c r="V177" s="60"/>
      <c r="W177" s="60"/>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14"/>
      <c r="AV177" s="14"/>
      <c r="AW177" s="14"/>
      <c r="AX177" s="14"/>
      <c r="AY177" s="14"/>
      <c r="AZ177" s="14"/>
      <c r="BA177" s="14"/>
      <c r="BB177" s="14"/>
      <c r="BC177" s="14"/>
      <c r="BD177" s="14"/>
      <c r="BE177" s="14"/>
      <c r="BF177" s="14"/>
      <c r="BG177" s="14"/>
    </row>
    <row r="178" spans="4:59" ht="8.25" customHeight="1" x14ac:dyDescent="0.15">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row>
    <row r="179" spans="4:59" ht="23.25" customHeight="1" x14ac:dyDescent="0.15">
      <c r="D179" s="14"/>
      <c r="E179" s="14"/>
      <c r="F179" s="14"/>
      <c r="G179" s="14"/>
      <c r="H179" s="14"/>
      <c r="I179" s="14"/>
      <c r="J179" s="14"/>
      <c r="K179" s="14"/>
      <c r="L179" s="14"/>
      <c r="M179" s="14"/>
      <c r="N179" s="14"/>
      <c r="O179" s="14"/>
      <c r="P179" s="14"/>
      <c r="Q179" s="14"/>
      <c r="R179" s="14"/>
      <c r="S179" s="14"/>
      <c r="T179" s="14"/>
      <c r="U179" s="14"/>
      <c r="V179" s="14"/>
      <c r="W179" s="259"/>
      <c r="X179" s="259"/>
      <c r="Y179" s="259"/>
      <c r="Z179" s="259"/>
      <c r="AA179" s="259"/>
      <c r="AB179" s="259"/>
      <c r="AC179" s="259"/>
      <c r="AD179" s="259"/>
      <c r="AE179" s="259"/>
      <c r="AF179" s="259"/>
      <c r="AG179" s="259"/>
      <c r="AH179" s="259"/>
      <c r="AI179" s="259"/>
      <c r="AJ179" s="259"/>
      <c r="AK179" s="259"/>
      <c r="AL179" s="259"/>
      <c r="AM179" s="259"/>
      <c r="AN179" s="259"/>
      <c r="AO179" s="259"/>
      <c r="AP179" s="259"/>
      <c r="AQ179" s="259"/>
      <c r="AR179" s="259"/>
      <c r="AS179" s="259"/>
      <c r="AT179" s="259"/>
      <c r="AU179" s="259"/>
      <c r="AV179" s="259"/>
      <c r="AW179" s="259"/>
      <c r="AX179" s="259"/>
      <c r="AY179" s="259"/>
      <c r="AZ179" s="259"/>
      <c r="BA179" s="259"/>
      <c r="BB179" s="259"/>
      <c r="BC179" s="259"/>
      <c r="BD179" s="259"/>
      <c r="BE179" s="14"/>
      <c r="BF179" s="14"/>
      <c r="BG179" s="14"/>
    </row>
    <row r="180" spans="4:59" ht="8.25" customHeight="1" x14ac:dyDescent="0.15">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row>
    <row r="181" spans="4:59" ht="8.25" customHeight="1" x14ac:dyDescent="0.15">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row>
    <row r="182" spans="4:59" ht="23.25" customHeight="1" x14ac:dyDescent="0.15">
      <c r="D182" s="14"/>
      <c r="E182" s="14"/>
      <c r="F182" s="14"/>
      <c r="G182" s="14"/>
      <c r="H182" s="14"/>
      <c r="I182" s="14"/>
      <c r="J182" s="14"/>
      <c r="K182" s="14"/>
      <c r="L182" s="14"/>
      <c r="M182" s="14"/>
      <c r="N182" s="14"/>
      <c r="O182" s="14"/>
      <c r="P182" s="14"/>
      <c r="Q182" s="14"/>
      <c r="R182" s="14"/>
      <c r="S182" s="14"/>
      <c r="T182" s="14"/>
      <c r="U182" s="14"/>
      <c r="V182" s="14"/>
      <c r="W182" s="259"/>
      <c r="X182" s="259"/>
      <c r="Y182" s="259"/>
      <c r="Z182" s="259"/>
      <c r="AA182" s="259"/>
      <c r="AB182" s="259"/>
      <c r="AC182" s="259"/>
      <c r="AD182" s="259"/>
      <c r="AE182" s="259"/>
      <c r="AF182" s="259"/>
      <c r="AG182" s="259"/>
      <c r="AH182" s="259"/>
      <c r="AI182" s="259"/>
      <c r="AJ182" s="259"/>
      <c r="AK182" s="259"/>
      <c r="AL182" s="259"/>
      <c r="AM182" s="189"/>
      <c r="AN182" s="189"/>
      <c r="AO182" s="189"/>
      <c r="AP182" s="189"/>
      <c r="AQ182" s="14"/>
      <c r="AR182" s="14"/>
      <c r="AS182" s="206"/>
      <c r="AT182" s="206"/>
      <c r="AU182" s="206"/>
      <c r="AV182" s="14"/>
      <c r="AW182" s="14"/>
      <c r="AX182" s="14"/>
      <c r="AY182" s="206"/>
      <c r="AZ182" s="206"/>
      <c r="BA182" s="206"/>
      <c r="BB182" s="14"/>
      <c r="BC182" s="14"/>
      <c r="BD182" s="14"/>
      <c r="BE182" s="14"/>
      <c r="BF182" s="14"/>
      <c r="BG182" s="14"/>
    </row>
    <row r="183" spans="4:59" ht="8.25" customHeight="1" x14ac:dyDescent="0.15">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row>
    <row r="184" spans="4:59" ht="8.25" customHeight="1" x14ac:dyDescent="0.15">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row>
    <row r="185" spans="4:59" ht="23.25" customHeight="1" x14ac:dyDescent="0.15">
      <c r="D185" s="14"/>
      <c r="E185" s="14"/>
      <c r="F185" s="14"/>
      <c r="G185" s="14"/>
      <c r="H185" s="14"/>
      <c r="I185" s="14"/>
      <c r="J185" s="14"/>
      <c r="K185" s="14"/>
      <c r="L185" s="14"/>
      <c r="M185" s="14"/>
      <c r="N185" s="14"/>
      <c r="O185" s="14"/>
      <c r="P185" s="14"/>
      <c r="Q185" s="14"/>
      <c r="R185" s="14"/>
      <c r="S185" s="14"/>
      <c r="T185" s="14"/>
      <c r="U185" s="14"/>
      <c r="V185" s="14"/>
      <c r="W185" s="259"/>
      <c r="X185" s="259"/>
      <c r="Y185" s="259"/>
      <c r="Z185" s="259"/>
      <c r="AA185" s="259"/>
      <c r="AB185" s="259"/>
      <c r="AC185" s="259"/>
      <c r="AD185" s="259"/>
      <c r="AE185" s="259"/>
      <c r="AF185" s="259"/>
      <c r="AG185" s="259"/>
      <c r="AH185" s="259"/>
      <c r="AI185" s="259"/>
      <c r="AJ185" s="259"/>
      <c r="AK185" s="259"/>
      <c r="AL185" s="259"/>
      <c r="AM185" s="259"/>
      <c r="AN185" s="259"/>
      <c r="AO185" s="259"/>
      <c r="AP185" s="259"/>
      <c r="AQ185" s="259"/>
      <c r="AR185" s="259"/>
      <c r="AS185" s="259"/>
      <c r="AT185" s="259"/>
      <c r="AU185" s="259"/>
      <c r="AV185" s="259"/>
      <c r="AW185" s="259"/>
      <c r="AX185" s="259"/>
      <c r="AY185" s="259"/>
      <c r="AZ185" s="259"/>
      <c r="BA185" s="259"/>
      <c r="BB185" s="259"/>
      <c r="BC185" s="259"/>
      <c r="BD185" s="259"/>
      <c r="BE185" s="14"/>
      <c r="BF185" s="14"/>
      <c r="BG185" s="14"/>
    </row>
    <row r="186" spans="4:59" ht="8.25" customHeight="1" x14ac:dyDescent="0.15">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row>
    <row r="187" spans="4:59" ht="8.25" customHeight="1" x14ac:dyDescent="0.15">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row>
    <row r="188" spans="4:59" ht="23.25" customHeight="1" x14ac:dyDescent="0.15">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row>
    <row r="189" spans="4:59" ht="8.25" customHeight="1" x14ac:dyDescent="0.15">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row>
    <row r="190" spans="4:59" ht="8.25" customHeight="1" x14ac:dyDescent="0.15">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row>
    <row r="191" spans="4:59" ht="23.25" customHeight="1" x14ac:dyDescent="0.15">
      <c r="D191" s="14"/>
      <c r="E191" s="14"/>
      <c r="F191" s="14"/>
      <c r="G191" s="14"/>
      <c r="H191" s="14"/>
      <c r="I191" s="14"/>
      <c r="J191" s="14"/>
      <c r="K191" s="14"/>
      <c r="L191" s="14"/>
      <c r="M191" s="14"/>
      <c r="N191" s="14"/>
      <c r="O191" s="14"/>
      <c r="P191" s="14"/>
      <c r="Q191" s="14"/>
      <c r="R191" s="14"/>
      <c r="S191" s="14"/>
      <c r="T191" s="14"/>
      <c r="U191" s="14"/>
      <c r="V191" s="14"/>
      <c r="W191" s="259"/>
      <c r="X191" s="259"/>
      <c r="Y191" s="259"/>
      <c r="Z191" s="259"/>
      <c r="AA191" s="259"/>
      <c r="AB191" s="259"/>
      <c r="AC191" s="259"/>
      <c r="AD191" s="259"/>
      <c r="AE191" s="259"/>
      <c r="AF191" s="259"/>
      <c r="AG191" s="259"/>
      <c r="AH191" s="259"/>
      <c r="AI191" s="259"/>
      <c r="AJ191" s="259"/>
      <c r="AK191" s="259"/>
      <c r="AL191" s="259"/>
      <c r="AM191" s="259"/>
      <c r="AN191" s="259"/>
      <c r="AO191" s="259"/>
      <c r="AP191" s="259"/>
      <c r="AQ191" s="259"/>
      <c r="AR191" s="259"/>
      <c r="AS191" s="259"/>
      <c r="AT191" s="259"/>
      <c r="AU191" s="259"/>
      <c r="AV191" s="259"/>
      <c r="AW191" s="259"/>
      <c r="AX191" s="259"/>
      <c r="AY191" s="259"/>
      <c r="AZ191" s="259"/>
      <c r="BA191" s="259"/>
      <c r="BB191" s="259"/>
      <c r="BC191" s="259"/>
      <c r="BD191" s="259"/>
      <c r="BE191" s="14"/>
      <c r="BF191" s="14"/>
      <c r="BG191" s="14"/>
    </row>
    <row r="192" spans="4:59" ht="8.25" customHeight="1" x14ac:dyDescent="0.15">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row>
    <row r="193" spans="4:59" ht="8.25" customHeight="1" x14ac:dyDescent="0.15">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row>
    <row r="194" spans="4:59" ht="23.25" customHeight="1" x14ac:dyDescent="0.15">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4:59" ht="8.25" customHeight="1" x14ac:dyDescent="0.15">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sheetData>
  <mergeCells count="211">
    <mergeCell ref="BD143:BF143"/>
    <mergeCell ref="I71:J72"/>
    <mergeCell ref="M71:O72"/>
    <mergeCell ref="Q71:X72"/>
    <mergeCell ref="AQ71:AR72"/>
    <mergeCell ref="I79:J80"/>
    <mergeCell ref="M79:O80"/>
    <mergeCell ref="BE79:BF80"/>
    <mergeCell ref="BC75:BD76"/>
    <mergeCell ref="BE75:BF76"/>
    <mergeCell ref="BA71:BB72"/>
    <mergeCell ref="N119:BD119"/>
    <mergeCell ref="N122:BD122"/>
    <mergeCell ref="BE87:BF88"/>
    <mergeCell ref="AY124:BB126"/>
    <mergeCell ref="BC124:BG126"/>
    <mergeCell ref="AS79:AT80"/>
    <mergeCell ref="AS75:AT76"/>
    <mergeCell ref="BF91:BK91"/>
    <mergeCell ref="W32:AE33"/>
    <mergeCell ref="AB50:AD50"/>
    <mergeCell ref="BA75:BB76"/>
    <mergeCell ref="O100:AR100"/>
    <mergeCell ref="AQ79:AR80"/>
    <mergeCell ref="E55:AN56"/>
    <mergeCell ref="I75:J76"/>
    <mergeCell ref="M75:O76"/>
    <mergeCell ref="E58:F85"/>
    <mergeCell ref="I83:J84"/>
    <mergeCell ref="M83:O84"/>
    <mergeCell ref="M67:O68"/>
    <mergeCell ref="Q75:X76"/>
    <mergeCell ref="AU63:AV64"/>
    <mergeCell ref="I63:J64"/>
    <mergeCell ref="M63:O64"/>
    <mergeCell ref="M59:O60"/>
    <mergeCell ref="AW71:AX72"/>
    <mergeCell ref="AY71:AZ72"/>
    <mergeCell ref="AS59:AT60"/>
    <mergeCell ref="AU59:AV60"/>
    <mergeCell ref="BA67:BB68"/>
    <mergeCell ref="I59:J60"/>
    <mergeCell ref="I67:J68"/>
    <mergeCell ref="BF1:BK2"/>
    <mergeCell ref="BF93:BK94"/>
    <mergeCell ref="AL32:AU33"/>
    <mergeCell ref="BC140:BG140"/>
    <mergeCell ref="Q67:AB68"/>
    <mergeCell ref="AQ83:AR84"/>
    <mergeCell ref="AS83:AT84"/>
    <mergeCell ref="AU83:AV84"/>
    <mergeCell ref="AW83:AX84"/>
    <mergeCell ref="AY83:AZ84"/>
    <mergeCell ref="BA83:BB84"/>
    <mergeCell ref="BC83:BD84"/>
    <mergeCell ref="S32:U33"/>
    <mergeCell ref="Q59:AE60"/>
    <mergeCell ref="AQ67:AR68"/>
    <mergeCell ref="BE59:BF60"/>
    <mergeCell ref="BC59:BD60"/>
    <mergeCell ref="AS67:AT68"/>
    <mergeCell ref="BC71:BD72"/>
    <mergeCell ref="BE71:BF72"/>
    <mergeCell ref="AQ63:AR64"/>
    <mergeCell ref="AS63:AT64"/>
    <mergeCell ref="AS71:AT72"/>
    <mergeCell ref="AU71:AV72"/>
    <mergeCell ref="W185:BD185"/>
    <mergeCell ref="W191:BD191"/>
    <mergeCell ref="BA87:BB88"/>
    <mergeCell ref="BC87:BD88"/>
    <mergeCell ref="W179:BD179"/>
    <mergeCell ref="AU75:AV76"/>
    <mergeCell ref="AW59:AX60"/>
    <mergeCell ref="AW79:AX80"/>
    <mergeCell ref="AW87:AX88"/>
    <mergeCell ref="AQ59:AR60"/>
    <mergeCell ref="AW63:AX64"/>
    <mergeCell ref="AY63:AZ64"/>
    <mergeCell ref="BA63:BB64"/>
    <mergeCell ref="BC63:BD64"/>
    <mergeCell ref="W182:AL182"/>
    <mergeCell ref="AS182:AU182"/>
    <mergeCell ref="AY182:BA182"/>
    <mergeCell ref="AM182:AP182"/>
    <mergeCell ref="G152:BA154"/>
    <mergeCell ref="BD149:BF149"/>
    <mergeCell ref="BD146:BF146"/>
    <mergeCell ref="G143:BA143"/>
    <mergeCell ref="AY87:AZ88"/>
    <mergeCell ref="AY75:AZ76"/>
    <mergeCell ref="BE63:BF64"/>
    <mergeCell ref="Q63:AD64"/>
    <mergeCell ref="Q79:AF80"/>
    <mergeCell ref="AV128:BF129"/>
    <mergeCell ref="AW131:BB134"/>
    <mergeCell ref="N128:AI129"/>
    <mergeCell ref="D128:L129"/>
    <mergeCell ref="D132:L133"/>
    <mergeCell ref="E103:K106"/>
    <mergeCell ref="AL125:AT125"/>
    <mergeCell ref="M124:R126"/>
    <mergeCell ref="O114:BE114"/>
    <mergeCell ref="E119:L119"/>
    <mergeCell ref="Q103:R103"/>
    <mergeCell ref="Y103:Z103"/>
    <mergeCell ref="AA103:AB103"/>
    <mergeCell ref="O105:BE106"/>
    <mergeCell ref="AE131:AJ134"/>
    <mergeCell ref="AK131:AP134"/>
    <mergeCell ref="AQ131:AV134"/>
    <mergeCell ref="BE67:BF68"/>
    <mergeCell ref="AU79:AV80"/>
    <mergeCell ref="AW75:AX76"/>
    <mergeCell ref="E109:L109"/>
    <mergeCell ref="D139:E141"/>
    <mergeCell ref="S124:X126"/>
    <mergeCell ref="AQ87:AR88"/>
    <mergeCell ref="AS87:AT88"/>
    <mergeCell ref="AU87:AV88"/>
    <mergeCell ref="AC87:AM88"/>
    <mergeCell ref="O109:AI109"/>
    <mergeCell ref="AC103:AD103"/>
    <mergeCell ref="AE103:AF103"/>
    <mergeCell ref="S103:T103"/>
    <mergeCell ref="U103:V103"/>
    <mergeCell ref="E112:K113"/>
    <mergeCell ref="E100:L100"/>
    <mergeCell ref="D121:L123"/>
    <mergeCell ref="F4:BE4"/>
    <mergeCell ref="W21:X21"/>
    <mergeCell ref="E29:K30"/>
    <mergeCell ref="S27:AT27"/>
    <mergeCell ref="S25:AT26"/>
    <mergeCell ref="E26:K27"/>
    <mergeCell ref="AY25:BE27"/>
    <mergeCell ref="AU6:AX6"/>
    <mergeCell ref="AZ6:BC6"/>
    <mergeCell ref="AO6:AQ6"/>
    <mergeCell ref="Q21:V21"/>
    <mergeCell ref="Y21:AF21"/>
    <mergeCell ref="L18:N18"/>
    <mergeCell ref="AR18:AT18"/>
    <mergeCell ref="AB18:AD18"/>
    <mergeCell ref="E21:K24"/>
    <mergeCell ref="AR6:AS6"/>
    <mergeCell ref="N23:BF23"/>
    <mergeCell ref="U30:BD30"/>
    <mergeCell ref="BA59:BB60"/>
    <mergeCell ref="AU67:AV68"/>
    <mergeCell ref="Q83:AB84"/>
    <mergeCell ref="AY79:AZ80"/>
    <mergeCell ref="BA79:BB80"/>
    <mergeCell ref="AW67:AX68"/>
    <mergeCell ref="AY67:AZ68"/>
    <mergeCell ref="D152:E154"/>
    <mergeCell ref="E166:P166"/>
    <mergeCell ref="D146:E146"/>
    <mergeCell ref="Y124:AD126"/>
    <mergeCell ref="AE124:AJ126"/>
    <mergeCell ref="AL128:AS129"/>
    <mergeCell ref="D149:E149"/>
    <mergeCell ref="E125:L125"/>
    <mergeCell ref="M131:R134"/>
    <mergeCell ref="S131:X134"/>
    <mergeCell ref="Y131:AD134"/>
    <mergeCell ref="D143:E143"/>
    <mergeCell ref="G146:BA146"/>
    <mergeCell ref="G149:BA149"/>
    <mergeCell ref="G140:AW140"/>
    <mergeCell ref="D156:E158"/>
    <mergeCell ref="AU124:AX126"/>
    <mergeCell ref="O41:Q42"/>
    <mergeCell ref="AK41:AM42"/>
    <mergeCell ref="AQ55:BE56"/>
    <mergeCell ref="D37:L38"/>
    <mergeCell ref="L50:N50"/>
    <mergeCell ref="AR50:AT50"/>
    <mergeCell ref="AK44:AM45"/>
    <mergeCell ref="AO44:BG45"/>
    <mergeCell ref="S41:AJ42"/>
    <mergeCell ref="S44:AJ45"/>
    <mergeCell ref="O44:Q45"/>
    <mergeCell ref="E41:K45"/>
    <mergeCell ref="AO41:BG42"/>
    <mergeCell ref="AF50:AP50"/>
    <mergeCell ref="R38:BF38"/>
    <mergeCell ref="BD153:BF153"/>
    <mergeCell ref="BD157:BF157"/>
    <mergeCell ref="W103:X103"/>
    <mergeCell ref="Q29:U29"/>
    <mergeCell ref="W29:Z29"/>
    <mergeCell ref="AB29:AH29"/>
    <mergeCell ref="AN29:AR29"/>
    <mergeCell ref="AT29:AW29"/>
    <mergeCell ref="AY29:BE29"/>
    <mergeCell ref="P112:T112"/>
    <mergeCell ref="V112:Y112"/>
    <mergeCell ref="AA112:AG112"/>
    <mergeCell ref="AM112:AQ112"/>
    <mergeCell ref="AS112:AV112"/>
    <mergeCell ref="AX112:BD112"/>
    <mergeCell ref="BE83:BF84"/>
    <mergeCell ref="O37:Q37"/>
    <mergeCell ref="S37:W37"/>
    <mergeCell ref="AH32:AJ33"/>
    <mergeCell ref="BC67:BD68"/>
    <mergeCell ref="M85:AO85"/>
    <mergeCell ref="AQ75:AR76"/>
    <mergeCell ref="BC79:BD80"/>
    <mergeCell ref="AY59:AZ60"/>
  </mergeCells>
  <phoneticPr fontId="1"/>
  <dataValidations disablePrompts="1" count="1">
    <dataValidation type="list" allowBlank="1" showInputMessage="1" showErrorMessage="1" sqref="AB50 BD157 AH32:AJ33 AB34:AD34 S32 L50 J18 L18 Y18 AB18 AR18 O41:Q42 AK41:AM42 O44:Q45 AK44:AM45 M59:O60 M75:O76 M83:O84 AR50 AD75 M63:O64 AR34:AT34 BD143 BD146 BD149 BD153 M67:O68 M71:O72 AD71 M79:O80" xr:uid="{00000000-0002-0000-0000-000000000000}">
      <formula1>$BL$17:$BL$18</formula1>
    </dataValidation>
  </dataValidations>
  <pageMargins left="0.70866141732283472" right="0.56000000000000005" top="0.32" bottom="0.28999999999999998" header="0.31496062992125984" footer="0.31496062992125984"/>
  <pageSetup paperSize="9" scale="67" fitToHeight="0" orientation="portrait" r:id="rId1"/>
  <rowBreaks count="1" manualBreakCount="1">
    <brk id="92"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99"/>
  <sheetViews>
    <sheetView view="pageBreakPreview" topLeftCell="A22" zoomScale="80" zoomScaleNormal="80" zoomScaleSheetLayoutView="80" workbookViewId="0">
      <selection activeCell="D100" sqref="D100"/>
    </sheetView>
  </sheetViews>
  <sheetFormatPr defaultColWidth="2.25" defaultRowHeight="13.5" customHeight="1" x14ac:dyDescent="0.15"/>
  <cols>
    <col min="1" max="63" width="2.25" style="2"/>
    <col min="64" max="64" width="0" style="2" hidden="1" customWidth="1"/>
    <col min="65" max="16384" width="2.25" style="2"/>
  </cols>
  <sheetData>
    <row r="1" spans="1:73" ht="13.5" customHeight="1" x14ac:dyDescent="0.15">
      <c r="A1" s="2" t="s">
        <v>246</v>
      </c>
      <c r="AW1" s="152" t="s">
        <v>176</v>
      </c>
      <c r="AX1" s="152"/>
      <c r="AY1" s="152"/>
      <c r="AZ1" s="152"/>
      <c r="BA1" s="152"/>
      <c r="BB1" s="65" t="s">
        <v>182</v>
      </c>
      <c r="BC1" s="152"/>
      <c r="BD1" s="65"/>
      <c r="BE1" s="152"/>
      <c r="BF1" s="260" t="s">
        <v>239</v>
      </c>
      <c r="BG1" s="261"/>
      <c r="BH1" s="261"/>
      <c r="BI1" s="261"/>
      <c r="BJ1" s="261"/>
      <c r="BK1" s="262"/>
      <c r="BL1" s="152" t="s">
        <v>48</v>
      </c>
    </row>
    <row r="2" spans="1:73" ht="13.5" customHeight="1" thickBot="1" x14ac:dyDescent="0.2">
      <c r="AW2" s="152"/>
      <c r="AX2" s="152"/>
      <c r="AY2" s="152"/>
      <c r="AZ2" s="152"/>
      <c r="BA2" s="152"/>
      <c r="BB2" s="152"/>
      <c r="BC2" s="152"/>
      <c r="BD2" s="152"/>
      <c r="BE2" s="152"/>
      <c r="BF2" s="263"/>
      <c r="BG2" s="264"/>
      <c r="BH2" s="264"/>
      <c r="BI2" s="264"/>
      <c r="BJ2" s="264"/>
      <c r="BK2" s="265"/>
    </row>
    <row r="3" spans="1:73" ht="28.5" customHeight="1" x14ac:dyDescent="0.15">
      <c r="A3" s="292" t="s">
        <v>314</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row>
    <row r="4" spans="1:73" ht="37.5" customHeight="1" x14ac:dyDescent="0.15">
      <c r="BU4" s="7"/>
    </row>
    <row r="5" spans="1:73" ht="21" customHeight="1" x14ac:dyDescent="0.15">
      <c r="C5" s="133" t="s">
        <v>251</v>
      </c>
    </row>
    <row r="6" spans="1:73" ht="9" customHeight="1" x14ac:dyDescent="0.15">
      <c r="D6" s="67"/>
      <c r="E6" s="59"/>
      <c r="F6" s="59"/>
      <c r="G6" s="59"/>
      <c r="H6" s="59"/>
      <c r="I6" s="59"/>
      <c r="J6" s="59"/>
      <c r="K6" s="59"/>
      <c r="L6" s="59"/>
      <c r="M6" s="59"/>
      <c r="N6" s="59"/>
      <c r="O6" s="59"/>
      <c r="P6" s="59"/>
      <c r="Q6" s="59"/>
      <c r="R6" s="59"/>
      <c r="S6" s="59"/>
      <c r="T6" s="59"/>
      <c r="U6" s="59"/>
      <c r="V6" s="59"/>
      <c r="W6" s="59"/>
      <c r="X6" s="68"/>
      <c r="Y6" s="67"/>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68"/>
    </row>
    <row r="7" spans="1:73" ht="13.5" customHeight="1" x14ac:dyDescent="0.15">
      <c r="D7" s="69"/>
      <c r="E7" s="217" t="s">
        <v>16</v>
      </c>
      <c r="F7" s="217"/>
      <c r="G7" s="217"/>
      <c r="H7" s="217"/>
      <c r="I7" s="217"/>
      <c r="J7" s="217"/>
      <c r="K7" s="217"/>
      <c r="L7" s="217"/>
      <c r="M7" s="217"/>
      <c r="N7" s="217"/>
      <c r="O7" s="217"/>
      <c r="P7" s="217"/>
      <c r="Q7" s="217"/>
      <c r="R7" s="217"/>
      <c r="S7" s="217"/>
      <c r="T7" s="217"/>
      <c r="U7" s="146"/>
      <c r="V7" s="146"/>
      <c r="W7" s="146"/>
      <c r="X7" s="70"/>
      <c r="Y7" s="69"/>
      <c r="Z7" s="146"/>
      <c r="AA7" s="254" t="s">
        <v>265</v>
      </c>
      <c r="AB7" s="254"/>
      <c r="AC7" s="85"/>
      <c r="AD7" s="254"/>
      <c r="AE7" s="254"/>
      <c r="AF7" s="254"/>
      <c r="AG7" s="254" t="s">
        <v>19</v>
      </c>
      <c r="AH7" s="254"/>
      <c r="AI7" s="146"/>
      <c r="AJ7" s="294"/>
      <c r="AK7" s="294"/>
      <c r="AL7" s="294"/>
      <c r="AM7" s="254" t="s">
        <v>20</v>
      </c>
      <c r="AN7" s="254"/>
      <c r="AO7" s="146"/>
      <c r="AP7" s="294"/>
      <c r="AQ7" s="294"/>
      <c r="AR7" s="294"/>
      <c r="AS7" s="254" t="s">
        <v>21</v>
      </c>
      <c r="AT7" s="254"/>
      <c r="AU7" s="146"/>
      <c r="AV7" s="295"/>
      <c r="AW7" s="295"/>
      <c r="AX7" s="295"/>
      <c r="AY7" s="295"/>
      <c r="AZ7" s="295"/>
      <c r="BA7" s="295"/>
      <c r="BB7" s="295"/>
      <c r="BC7" s="295"/>
      <c r="BD7" s="295"/>
      <c r="BE7" s="295"/>
      <c r="BF7" s="295"/>
      <c r="BG7" s="295"/>
      <c r="BH7" s="70"/>
    </row>
    <row r="8" spans="1:73" ht="13.5" customHeight="1" x14ac:dyDescent="0.15">
      <c r="D8" s="69"/>
      <c r="E8" s="217"/>
      <c r="F8" s="217"/>
      <c r="G8" s="217"/>
      <c r="H8" s="217"/>
      <c r="I8" s="217"/>
      <c r="J8" s="217"/>
      <c r="K8" s="217"/>
      <c r="L8" s="217"/>
      <c r="M8" s="217"/>
      <c r="N8" s="217"/>
      <c r="O8" s="217"/>
      <c r="P8" s="217"/>
      <c r="Q8" s="217"/>
      <c r="R8" s="217"/>
      <c r="S8" s="217"/>
      <c r="T8" s="217"/>
      <c r="U8" s="146"/>
      <c r="V8" s="146"/>
      <c r="W8" s="146"/>
      <c r="X8" s="70"/>
      <c r="Y8" s="69"/>
      <c r="Z8" s="146"/>
      <c r="AA8" s="254"/>
      <c r="AB8" s="254"/>
      <c r="AC8" s="85"/>
      <c r="AD8" s="254"/>
      <c r="AE8" s="254"/>
      <c r="AF8" s="254"/>
      <c r="AG8" s="254"/>
      <c r="AH8" s="254"/>
      <c r="AI8" s="146"/>
      <c r="AJ8" s="294"/>
      <c r="AK8" s="294"/>
      <c r="AL8" s="294"/>
      <c r="AM8" s="254"/>
      <c r="AN8" s="254"/>
      <c r="AO8" s="146"/>
      <c r="AP8" s="294"/>
      <c r="AQ8" s="294"/>
      <c r="AR8" s="294"/>
      <c r="AS8" s="254"/>
      <c r="AT8" s="254"/>
      <c r="AU8" s="146"/>
      <c r="AV8" s="295"/>
      <c r="AW8" s="295"/>
      <c r="AX8" s="295"/>
      <c r="AY8" s="295"/>
      <c r="AZ8" s="295"/>
      <c r="BA8" s="295"/>
      <c r="BB8" s="295"/>
      <c r="BC8" s="295"/>
      <c r="BD8" s="295"/>
      <c r="BE8" s="295"/>
      <c r="BF8" s="295"/>
      <c r="BG8" s="295"/>
      <c r="BH8" s="70"/>
    </row>
    <row r="9" spans="1:73" ht="9" customHeight="1" x14ac:dyDescent="0.15">
      <c r="D9" s="71"/>
      <c r="E9" s="58"/>
      <c r="F9" s="58"/>
      <c r="G9" s="58"/>
      <c r="H9" s="58"/>
      <c r="I9" s="58"/>
      <c r="J9" s="58"/>
      <c r="K9" s="58"/>
      <c r="L9" s="58"/>
      <c r="M9" s="58"/>
      <c r="N9" s="58"/>
      <c r="O9" s="58"/>
      <c r="P9" s="58"/>
      <c r="Q9" s="58"/>
      <c r="R9" s="58"/>
      <c r="S9" s="58"/>
      <c r="T9" s="58"/>
      <c r="U9" s="58"/>
      <c r="V9" s="58"/>
      <c r="W9" s="58"/>
      <c r="X9" s="72"/>
      <c r="Y9" s="71"/>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72"/>
    </row>
    <row r="10" spans="1:73" ht="9" customHeight="1" x14ac:dyDescent="0.15">
      <c r="D10" s="67"/>
      <c r="E10" s="59"/>
      <c r="F10" s="59"/>
      <c r="G10" s="59"/>
      <c r="H10" s="59"/>
      <c r="I10" s="59"/>
      <c r="J10" s="59"/>
      <c r="K10" s="59"/>
      <c r="L10" s="59"/>
      <c r="M10" s="59"/>
      <c r="N10" s="59"/>
      <c r="O10" s="59"/>
      <c r="P10" s="59"/>
      <c r="Q10" s="59"/>
      <c r="R10" s="59"/>
      <c r="S10" s="59"/>
      <c r="T10" s="59"/>
      <c r="U10" s="59"/>
      <c r="V10" s="59"/>
      <c r="W10" s="59"/>
      <c r="X10" s="68"/>
      <c r="Y10" s="67"/>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68"/>
    </row>
    <row r="11" spans="1:73" ht="13.5" customHeight="1" x14ac:dyDescent="0.15">
      <c r="D11" s="69"/>
      <c r="E11" s="217" t="s">
        <v>220</v>
      </c>
      <c r="F11" s="217"/>
      <c r="G11" s="217"/>
      <c r="H11" s="217"/>
      <c r="I11" s="217"/>
      <c r="J11" s="217"/>
      <c r="K11" s="217"/>
      <c r="L11" s="217"/>
      <c r="M11" s="217"/>
      <c r="N11" s="217"/>
      <c r="O11" s="217"/>
      <c r="P11" s="217"/>
      <c r="Q11" s="217"/>
      <c r="R11" s="217"/>
      <c r="S11" s="217"/>
      <c r="T11" s="217"/>
      <c r="U11" s="217"/>
      <c r="V11" s="217"/>
      <c r="W11" s="217"/>
      <c r="X11" s="70"/>
      <c r="Y11" s="69"/>
      <c r="Z11" s="146"/>
      <c r="AA11" s="282"/>
      <c r="AB11" s="283"/>
      <c r="AC11" s="284"/>
      <c r="AD11" s="146"/>
      <c r="AE11" s="217" t="s">
        <v>66</v>
      </c>
      <c r="AF11" s="217"/>
      <c r="AG11" s="217"/>
      <c r="AH11" s="217"/>
      <c r="AI11" s="217"/>
      <c r="AJ11" s="146"/>
      <c r="AK11" s="146"/>
      <c r="AL11" s="146"/>
      <c r="AM11" s="146"/>
      <c r="AN11" s="282"/>
      <c r="AO11" s="283"/>
      <c r="AP11" s="284"/>
      <c r="AQ11" s="146"/>
      <c r="AR11" s="217" t="s">
        <v>67</v>
      </c>
      <c r="AS11" s="217"/>
      <c r="AT11" s="217"/>
      <c r="AU11" s="217"/>
      <c r="AV11" s="217"/>
      <c r="AW11" s="217"/>
      <c r="AX11" s="217"/>
      <c r="AY11" s="217"/>
      <c r="AZ11" s="217"/>
      <c r="BA11" s="217"/>
      <c r="BB11" s="217"/>
      <c r="BC11" s="217"/>
      <c r="BD11" s="146"/>
      <c r="BE11" s="146"/>
      <c r="BF11" s="146"/>
      <c r="BG11" s="146"/>
      <c r="BH11" s="70"/>
    </row>
    <row r="12" spans="1:73" ht="13.5" customHeight="1" x14ac:dyDescent="0.15">
      <c r="D12" s="69"/>
      <c r="E12" s="217"/>
      <c r="F12" s="217"/>
      <c r="G12" s="217"/>
      <c r="H12" s="217"/>
      <c r="I12" s="217"/>
      <c r="J12" s="217"/>
      <c r="K12" s="217"/>
      <c r="L12" s="217"/>
      <c r="M12" s="217"/>
      <c r="N12" s="217"/>
      <c r="O12" s="217"/>
      <c r="P12" s="217"/>
      <c r="Q12" s="217"/>
      <c r="R12" s="217"/>
      <c r="S12" s="217"/>
      <c r="T12" s="217"/>
      <c r="U12" s="217"/>
      <c r="V12" s="217"/>
      <c r="W12" s="217"/>
      <c r="X12" s="70"/>
      <c r="Y12" s="69"/>
      <c r="Z12" s="146"/>
      <c r="AA12" s="285"/>
      <c r="AB12" s="286"/>
      <c r="AC12" s="287"/>
      <c r="AD12" s="146"/>
      <c r="AE12" s="217"/>
      <c r="AF12" s="217"/>
      <c r="AG12" s="217"/>
      <c r="AH12" s="217"/>
      <c r="AI12" s="217"/>
      <c r="AJ12" s="146"/>
      <c r="AK12" s="146"/>
      <c r="AL12" s="146"/>
      <c r="AM12" s="146"/>
      <c r="AN12" s="285"/>
      <c r="AO12" s="286"/>
      <c r="AP12" s="287"/>
      <c r="AQ12" s="146"/>
      <c r="AR12" s="217"/>
      <c r="AS12" s="217"/>
      <c r="AT12" s="217"/>
      <c r="AU12" s="217"/>
      <c r="AV12" s="217"/>
      <c r="AW12" s="217"/>
      <c r="AX12" s="217"/>
      <c r="AY12" s="217"/>
      <c r="AZ12" s="217"/>
      <c r="BA12" s="217"/>
      <c r="BB12" s="217"/>
      <c r="BC12" s="217"/>
      <c r="BD12" s="146"/>
      <c r="BE12" s="146"/>
      <c r="BF12" s="146"/>
      <c r="BG12" s="146"/>
      <c r="BH12" s="70"/>
    </row>
    <row r="13" spans="1:73" ht="9" customHeight="1" x14ac:dyDescent="0.15">
      <c r="D13" s="69"/>
      <c r="E13" s="146"/>
      <c r="F13" s="146"/>
      <c r="G13" s="146"/>
      <c r="H13" s="146"/>
      <c r="I13" s="146"/>
      <c r="J13" s="146"/>
      <c r="K13" s="146"/>
      <c r="L13" s="146"/>
      <c r="M13" s="146"/>
      <c r="N13" s="146"/>
      <c r="O13" s="146"/>
      <c r="P13" s="146"/>
      <c r="Q13" s="146"/>
      <c r="R13" s="146"/>
      <c r="S13" s="146"/>
      <c r="T13" s="146"/>
      <c r="U13" s="146"/>
      <c r="V13" s="146"/>
      <c r="W13" s="146"/>
      <c r="X13" s="70"/>
      <c r="Y13" s="71"/>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72"/>
    </row>
    <row r="14" spans="1:73" ht="9" customHeight="1" x14ac:dyDescent="0.15">
      <c r="D14" s="67"/>
      <c r="E14" s="59"/>
      <c r="F14" s="59"/>
      <c r="G14" s="59"/>
      <c r="H14" s="59"/>
      <c r="I14" s="59"/>
      <c r="J14" s="59"/>
      <c r="K14" s="59"/>
      <c r="L14" s="59"/>
      <c r="M14" s="59"/>
      <c r="N14" s="59"/>
      <c r="O14" s="59"/>
      <c r="P14" s="59"/>
      <c r="Q14" s="59"/>
      <c r="R14" s="59"/>
      <c r="S14" s="59"/>
      <c r="T14" s="59"/>
      <c r="U14" s="59"/>
      <c r="V14" s="59"/>
      <c r="W14" s="59"/>
      <c r="X14" s="68"/>
      <c r="Y14" s="67"/>
      <c r="Z14" s="21"/>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68"/>
    </row>
    <row r="15" spans="1:73" ht="13.5" customHeight="1" x14ac:dyDescent="0.15">
      <c r="D15" s="69"/>
      <c r="E15" s="217" t="s">
        <v>68</v>
      </c>
      <c r="F15" s="217"/>
      <c r="G15" s="217"/>
      <c r="H15" s="217"/>
      <c r="I15" s="217"/>
      <c r="J15" s="217"/>
      <c r="K15" s="217"/>
      <c r="L15" s="217"/>
      <c r="M15" s="217"/>
      <c r="N15" s="217"/>
      <c r="O15" s="217"/>
      <c r="P15" s="217"/>
      <c r="Q15" s="217"/>
      <c r="R15" s="217"/>
      <c r="S15" s="217"/>
      <c r="T15" s="217"/>
      <c r="U15" s="217"/>
      <c r="V15" s="217"/>
      <c r="W15" s="217"/>
      <c r="X15" s="70"/>
      <c r="Y15" s="69"/>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146"/>
      <c r="BF15" s="146"/>
      <c r="BG15" s="146"/>
      <c r="BH15" s="70"/>
    </row>
    <row r="16" spans="1:73" ht="13.5" customHeight="1" x14ac:dyDescent="0.15">
      <c r="D16" s="69"/>
      <c r="E16" s="217"/>
      <c r="F16" s="217"/>
      <c r="G16" s="217"/>
      <c r="H16" s="217"/>
      <c r="I16" s="217"/>
      <c r="J16" s="217"/>
      <c r="K16" s="217"/>
      <c r="L16" s="217"/>
      <c r="M16" s="217"/>
      <c r="N16" s="217"/>
      <c r="O16" s="217"/>
      <c r="P16" s="217"/>
      <c r="Q16" s="217"/>
      <c r="R16" s="217"/>
      <c r="S16" s="217"/>
      <c r="T16" s="217"/>
      <c r="U16" s="217"/>
      <c r="V16" s="217"/>
      <c r="W16" s="217"/>
      <c r="X16" s="70"/>
      <c r="Y16" s="69"/>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146"/>
      <c r="BF16" s="146"/>
      <c r="BG16" s="146"/>
      <c r="BH16" s="70"/>
    </row>
    <row r="17" spans="3:60" ht="9" customHeight="1" x14ac:dyDescent="0.15">
      <c r="D17" s="71"/>
      <c r="E17" s="58"/>
      <c r="F17" s="58"/>
      <c r="G17" s="58"/>
      <c r="H17" s="58"/>
      <c r="I17" s="58"/>
      <c r="J17" s="58"/>
      <c r="K17" s="58"/>
      <c r="L17" s="58"/>
      <c r="M17" s="58"/>
      <c r="N17" s="58"/>
      <c r="O17" s="58"/>
      <c r="P17" s="58"/>
      <c r="Q17" s="58"/>
      <c r="R17" s="58"/>
      <c r="S17" s="58"/>
      <c r="T17" s="58"/>
      <c r="U17" s="58"/>
      <c r="V17" s="58"/>
      <c r="W17" s="58"/>
      <c r="X17" s="72"/>
      <c r="Y17" s="71"/>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72"/>
    </row>
    <row r="18" spans="3:60" ht="9" customHeight="1" x14ac:dyDescent="0.15">
      <c r="D18" s="67"/>
      <c r="E18" s="59"/>
      <c r="F18" s="59"/>
      <c r="G18" s="59"/>
      <c r="H18" s="59"/>
      <c r="I18" s="59"/>
      <c r="J18" s="59"/>
      <c r="K18" s="59"/>
      <c r="L18" s="59"/>
      <c r="M18" s="59"/>
      <c r="N18" s="59"/>
      <c r="O18" s="59"/>
      <c r="P18" s="59"/>
      <c r="Q18" s="59"/>
      <c r="R18" s="59"/>
      <c r="S18" s="59"/>
      <c r="T18" s="59"/>
      <c r="U18" s="59"/>
      <c r="V18" s="59"/>
      <c r="W18" s="59"/>
      <c r="X18" s="68"/>
      <c r="Y18" s="67"/>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68"/>
    </row>
    <row r="19" spans="3:60" ht="13.5" customHeight="1" x14ac:dyDescent="0.15">
      <c r="D19" s="69"/>
      <c r="E19" s="222" t="s">
        <v>237</v>
      </c>
      <c r="F19" s="217"/>
      <c r="G19" s="217"/>
      <c r="H19" s="217"/>
      <c r="I19" s="217"/>
      <c r="J19" s="217"/>
      <c r="K19" s="217"/>
      <c r="L19" s="217"/>
      <c r="M19" s="217"/>
      <c r="N19" s="217"/>
      <c r="O19" s="217"/>
      <c r="P19" s="217"/>
      <c r="Q19" s="217"/>
      <c r="R19" s="217"/>
      <c r="S19" s="217"/>
      <c r="T19" s="217"/>
      <c r="U19" s="217"/>
      <c r="V19" s="217"/>
      <c r="W19" s="217"/>
      <c r="X19" s="70"/>
      <c r="Y19" s="69"/>
      <c r="Z19" s="302"/>
      <c r="AA19" s="303"/>
      <c r="AB19" s="303"/>
      <c r="AC19" s="306" t="s">
        <v>64</v>
      </c>
      <c r="AD19" s="306"/>
      <c r="AE19" s="306"/>
      <c r="AF19" s="303"/>
      <c r="AG19" s="303"/>
      <c r="AH19" s="303"/>
      <c r="AI19" s="303"/>
      <c r="AJ19" s="303"/>
      <c r="AK19" s="308"/>
      <c r="AL19" s="146"/>
      <c r="AM19" s="146"/>
      <c r="AN19" s="146"/>
      <c r="AO19" s="146" t="s">
        <v>194</v>
      </c>
      <c r="AP19" s="146"/>
      <c r="AQ19" s="146"/>
      <c r="AR19" s="146"/>
      <c r="AS19" s="146"/>
      <c r="AT19" s="146"/>
      <c r="AU19" s="146"/>
      <c r="AV19" s="146"/>
      <c r="AW19" s="146"/>
      <c r="AX19" s="146"/>
      <c r="AY19" s="146"/>
      <c r="AZ19" s="146"/>
      <c r="BA19" s="146"/>
      <c r="BB19" s="146"/>
      <c r="BC19" s="146"/>
      <c r="BD19" s="146"/>
      <c r="BE19" s="146"/>
      <c r="BF19" s="146"/>
      <c r="BG19" s="146"/>
      <c r="BH19" s="70"/>
    </row>
    <row r="20" spans="3:60" ht="13.5" customHeight="1" x14ac:dyDescent="0.15">
      <c r="D20" s="69"/>
      <c r="E20" s="217"/>
      <c r="F20" s="217"/>
      <c r="G20" s="217"/>
      <c r="H20" s="217"/>
      <c r="I20" s="217"/>
      <c r="J20" s="217"/>
      <c r="K20" s="217"/>
      <c r="L20" s="217"/>
      <c r="M20" s="217"/>
      <c r="N20" s="217"/>
      <c r="O20" s="217"/>
      <c r="P20" s="217"/>
      <c r="Q20" s="217"/>
      <c r="R20" s="217"/>
      <c r="S20" s="217"/>
      <c r="T20" s="217"/>
      <c r="U20" s="217"/>
      <c r="V20" s="217"/>
      <c r="W20" s="217"/>
      <c r="X20" s="70"/>
      <c r="Y20" s="69"/>
      <c r="Z20" s="304"/>
      <c r="AA20" s="305"/>
      <c r="AB20" s="305"/>
      <c r="AC20" s="307"/>
      <c r="AD20" s="307"/>
      <c r="AE20" s="307"/>
      <c r="AF20" s="305"/>
      <c r="AG20" s="305"/>
      <c r="AH20" s="305"/>
      <c r="AI20" s="305"/>
      <c r="AJ20" s="305"/>
      <c r="AK20" s="309"/>
      <c r="AL20" s="146" t="s">
        <v>65</v>
      </c>
      <c r="AM20" s="146"/>
      <c r="AN20" s="146"/>
      <c r="AO20" s="73" t="s">
        <v>69</v>
      </c>
      <c r="AP20" s="146"/>
      <c r="AQ20" s="146"/>
      <c r="AR20" s="146"/>
      <c r="AS20" s="146"/>
      <c r="AT20" s="146"/>
      <c r="AU20" s="146"/>
      <c r="AV20" s="146"/>
      <c r="AW20" s="146"/>
      <c r="AX20" s="146"/>
      <c r="AY20" s="146"/>
      <c r="AZ20" s="146"/>
      <c r="BA20" s="146"/>
      <c r="BB20" s="146"/>
      <c r="BC20" s="146"/>
      <c r="BD20" s="146"/>
      <c r="BE20" s="146"/>
      <c r="BF20" s="146"/>
      <c r="BG20" s="146"/>
      <c r="BH20" s="70"/>
    </row>
    <row r="21" spans="3:60" ht="9" customHeight="1" x14ac:dyDescent="0.15">
      <c r="D21" s="71"/>
      <c r="E21" s="58"/>
      <c r="F21" s="58"/>
      <c r="G21" s="58"/>
      <c r="H21" s="58"/>
      <c r="I21" s="58"/>
      <c r="J21" s="58"/>
      <c r="K21" s="58"/>
      <c r="L21" s="58"/>
      <c r="M21" s="58"/>
      <c r="N21" s="58"/>
      <c r="O21" s="58"/>
      <c r="P21" s="58"/>
      <c r="Q21" s="58"/>
      <c r="R21" s="58"/>
      <c r="S21" s="58"/>
      <c r="T21" s="58"/>
      <c r="U21" s="58"/>
      <c r="V21" s="58"/>
      <c r="W21" s="58"/>
      <c r="X21" s="72"/>
      <c r="Y21" s="71"/>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72"/>
    </row>
    <row r="22" spans="3:60" ht="17.100000000000001" customHeight="1" x14ac:dyDescent="0.15"/>
    <row r="23" spans="3:60" s="152" customFormat="1" ht="21" customHeight="1" x14ac:dyDescent="0.15">
      <c r="C23" s="133" t="s">
        <v>133</v>
      </c>
    </row>
    <row r="24" spans="3:60" s="152" customFormat="1" ht="9" customHeight="1" x14ac:dyDescent="0.15">
      <c r="D24" s="67"/>
      <c r="E24" s="59"/>
      <c r="F24" s="59"/>
      <c r="G24" s="59"/>
      <c r="H24" s="59"/>
      <c r="I24" s="59"/>
      <c r="J24" s="59"/>
      <c r="K24" s="59"/>
      <c r="L24" s="59"/>
      <c r="M24" s="59"/>
      <c r="N24" s="59"/>
      <c r="O24" s="59"/>
      <c r="P24" s="59"/>
      <c r="Q24" s="59"/>
      <c r="R24" s="59"/>
      <c r="S24" s="59"/>
      <c r="T24" s="59"/>
      <c r="U24" s="59"/>
      <c r="V24" s="59"/>
      <c r="W24" s="59"/>
      <c r="X24" s="68"/>
      <c r="Y24" s="67"/>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68"/>
    </row>
    <row r="25" spans="3:60" s="152" customFormat="1" ht="13.5" customHeight="1" x14ac:dyDescent="0.15">
      <c r="D25" s="69"/>
      <c r="E25" s="217" t="s">
        <v>134</v>
      </c>
      <c r="F25" s="217"/>
      <c r="G25" s="217"/>
      <c r="H25" s="217"/>
      <c r="I25" s="217"/>
      <c r="J25" s="217"/>
      <c r="K25" s="217"/>
      <c r="L25" s="217"/>
      <c r="M25" s="217"/>
      <c r="N25" s="217"/>
      <c r="O25" s="217"/>
      <c r="P25" s="217"/>
      <c r="Q25" s="217"/>
      <c r="R25" s="217"/>
      <c r="S25" s="217"/>
      <c r="T25" s="217"/>
      <c r="U25" s="146"/>
      <c r="V25" s="146"/>
      <c r="W25" s="146"/>
      <c r="X25" s="70"/>
      <c r="Y25" s="69"/>
      <c r="Z25" s="146"/>
      <c r="AA25" s="254"/>
      <c r="AB25" s="254"/>
      <c r="AC25" s="254"/>
      <c r="AD25" s="254"/>
      <c r="AE25" s="254"/>
      <c r="AF25" s="254"/>
      <c r="AG25" s="254" t="s">
        <v>19</v>
      </c>
      <c r="AH25" s="254"/>
      <c r="AI25" s="146"/>
      <c r="AJ25" s="294"/>
      <c r="AK25" s="294"/>
      <c r="AL25" s="294"/>
      <c r="AM25" s="254" t="s">
        <v>20</v>
      </c>
      <c r="AN25" s="254"/>
      <c r="AO25" s="146"/>
      <c r="AP25" s="294"/>
      <c r="AQ25" s="294"/>
      <c r="AR25" s="294"/>
      <c r="AS25" s="254" t="s">
        <v>21</v>
      </c>
      <c r="AT25" s="254"/>
      <c r="AU25" s="146"/>
      <c r="AV25" s="146"/>
      <c r="AW25" s="146"/>
      <c r="AX25" s="146"/>
      <c r="AY25" s="146"/>
      <c r="AZ25" s="146"/>
      <c r="BA25" s="146"/>
      <c r="BB25" s="146"/>
      <c r="BC25" s="146"/>
      <c r="BD25" s="146"/>
      <c r="BE25" s="146"/>
      <c r="BF25" s="146"/>
      <c r="BG25" s="146"/>
      <c r="BH25" s="70"/>
    </row>
    <row r="26" spans="3:60" s="152" customFormat="1" ht="13.5" customHeight="1" x14ac:dyDescent="0.15">
      <c r="D26" s="69"/>
      <c r="E26" s="217"/>
      <c r="F26" s="217"/>
      <c r="G26" s="217"/>
      <c r="H26" s="217"/>
      <c r="I26" s="217"/>
      <c r="J26" s="217"/>
      <c r="K26" s="217"/>
      <c r="L26" s="217"/>
      <c r="M26" s="217"/>
      <c r="N26" s="217"/>
      <c r="O26" s="217"/>
      <c r="P26" s="217"/>
      <c r="Q26" s="217"/>
      <c r="R26" s="217"/>
      <c r="S26" s="217"/>
      <c r="T26" s="217"/>
      <c r="U26" s="146"/>
      <c r="V26" s="146"/>
      <c r="W26" s="146"/>
      <c r="X26" s="70"/>
      <c r="Y26" s="69"/>
      <c r="Z26" s="146"/>
      <c r="AA26" s="254"/>
      <c r="AB26" s="254"/>
      <c r="AC26" s="254"/>
      <c r="AD26" s="254"/>
      <c r="AE26" s="254"/>
      <c r="AF26" s="254"/>
      <c r="AG26" s="254"/>
      <c r="AH26" s="254"/>
      <c r="AI26" s="146"/>
      <c r="AJ26" s="294"/>
      <c r="AK26" s="294"/>
      <c r="AL26" s="294"/>
      <c r="AM26" s="254"/>
      <c r="AN26" s="254"/>
      <c r="AO26" s="146"/>
      <c r="AP26" s="294"/>
      <c r="AQ26" s="294"/>
      <c r="AR26" s="294"/>
      <c r="AS26" s="254"/>
      <c r="AT26" s="254"/>
      <c r="AU26" s="146"/>
      <c r="AV26" s="146"/>
      <c r="AW26" s="146"/>
      <c r="AX26" s="146"/>
      <c r="AY26" s="146"/>
      <c r="AZ26" s="146"/>
      <c r="BA26" s="146"/>
      <c r="BB26" s="146"/>
      <c r="BC26" s="146"/>
      <c r="BD26" s="146"/>
      <c r="BE26" s="146"/>
      <c r="BF26" s="146"/>
      <c r="BG26" s="146"/>
      <c r="BH26" s="70"/>
    </row>
    <row r="27" spans="3:60" s="152" customFormat="1" ht="9" customHeight="1" thickBot="1" x14ac:dyDescent="0.2">
      <c r="D27" s="71"/>
      <c r="E27" s="58"/>
      <c r="F27" s="58"/>
      <c r="G27" s="58"/>
      <c r="H27" s="58"/>
      <c r="I27" s="58"/>
      <c r="J27" s="58"/>
      <c r="K27" s="58"/>
      <c r="L27" s="58"/>
      <c r="M27" s="58"/>
      <c r="N27" s="58"/>
      <c r="O27" s="58"/>
      <c r="P27" s="58"/>
      <c r="Q27" s="58"/>
      <c r="R27" s="58"/>
      <c r="S27" s="58"/>
      <c r="T27" s="58"/>
      <c r="U27" s="58"/>
      <c r="V27" s="58"/>
      <c r="W27" s="58"/>
      <c r="X27" s="72"/>
      <c r="Y27" s="69"/>
      <c r="Z27" s="146"/>
      <c r="AA27" s="146"/>
      <c r="AB27" s="146"/>
      <c r="AC27" s="146"/>
      <c r="AD27" s="146"/>
      <c r="AE27" s="146"/>
      <c r="AF27" s="146"/>
      <c r="AG27" s="146"/>
      <c r="AH27" s="146"/>
      <c r="AI27" s="146"/>
      <c r="AJ27" s="58"/>
      <c r="AK27" s="58"/>
      <c r="AL27" s="58"/>
      <c r="AM27" s="58"/>
      <c r="AN27" s="58"/>
      <c r="AO27" s="58"/>
      <c r="AP27" s="58"/>
      <c r="AQ27" s="58"/>
      <c r="AR27" s="58"/>
      <c r="AS27" s="58"/>
      <c r="AT27" s="58"/>
      <c r="AU27" s="58"/>
      <c r="AV27" s="58"/>
      <c r="AW27" s="58"/>
      <c r="AX27" s="146"/>
      <c r="AY27" s="146"/>
      <c r="AZ27" s="146"/>
      <c r="BA27" s="146"/>
      <c r="BB27" s="146"/>
      <c r="BC27" s="146"/>
      <c r="BD27" s="146"/>
      <c r="BE27" s="146"/>
      <c r="BF27" s="146"/>
      <c r="BG27" s="146"/>
      <c r="BH27" s="70"/>
    </row>
    <row r="28" spans="3:60" s="152" customFormat="1" ht="12.75" customHeight="1" x14ac:dyDescent="0.15">
      <c r="D28" s="69"/>
      <c r="E28" s="146"/>
      <c r="F28" s="146"/>
      <c r="G28" s="146"/>
      <c r="H28" s="146"/>
      <c r="I28" s="146"/>
      <c r="J28" s="146"/>
      <c r="K28" s="146"/>
      <c r="L28" s="68"/>
      <c r="M28" s="74" t="s">
        <v>188</v>
      </c>
      <c r="N28" s="146"/>
      <c r="O28" s="146"/>
      <c r="P28" s="146"/>
      <c r="Q28" s="146"/>
      <c r="R28" s="146"/>
      <c r="S28" s="146"/>
      <c r="T28" s="146"/>
      <c r="U28" s="146"/>
      <c r="V28" s="146"/>
      <c r="W28" s="146"/>
      <c r="X28" s="59" t="s">
        <v>190</v>
      </c>
      <c r="Y28" s="75" t="s">
        <v>252</v>
      </c>
      <c r="Z28" s="76"/>
      <c r="AA28" s="76"/>
      <c r="AB28" s="76"/>
      <c r="AC28" s="76"/>
      <c r="AD28" s="76"/>
      <c r="AE28" s="76"/>
      <c r="AF28" s="76"/>
      <c r="AG28" s="76"/>
      <c r="AH28" s="76"/>
      <c r="AI28" s="77"/>
      <c r="AJ28" s="146"/>
      <c r="AK28" s="43" t="s">
        <v>192</v>
      </c>
      <c r="AL28" s="146"/>
      <c r="AM28" s="146"/>
      <c r="AN28" s="146"/>
      <c r="AO28" s="146"/>
      <c r="AP28" s="146"/>
      <c r="AQ28" s="146"/>
      <c r="AR28" s="146"/>
      <c r="AS28" s="146"/>
      <c r="AT28" s="146"/>
      <c r="AU28" s="146"/>
      <c r="AV28" s="146"/>
      <c r="AW28" s="59"/>
      <c r="AX28" s="78" t="s">
        <v>191</v>
      </c>
      <c r="AY28" s="76"/>
      <c r="AZ28" s="76"/>
      <c r="BA28" s="76"/>
      <c r="BB28" s="76"/>
      <c r="BC28" s="76"/>
      <c r="BD28" s="76"/>
      <c r="BE28" s="76"/>
      <c r="BF28" s="76"/>
      <c r="BG28" s="76"/>
      <c r="BH28" s="77"/>
    </row>
    <row r="29" spans="3:60" s="152" customFormat="1" ht="14.1" customHeight="1" x14ac:dyDescent="0.15">
      <c r="D29" s="69"/>
      <c r="E29" s="254" t="s">
        <v>187</v>
      </c>
      <c r="F29" s="254"/>
      <c r="G29" s="254"/>
      <c r="H29" s="254"/>
      <c r="I29" s="254"/>
      <c r="J29" s="254"/>
      <c r="K29" s="254"/>
      <c r="L29" s="79"/>
      <c r="M29" s="146"/>
      <c r="N29" s="298"/>
      <c r="O29" s="299"/>
      <c r="P29" s="299"/>
      <c r="Q29" s="299"/>
      <c r="R29" s="299"/>
      <c r="S29" s="299"/>
      <c r="T29" s="299"/>
      <c r="U29" s="299"/>
      <c r="V29" s="299"/>
      <c r="W29" s="254" t="s">
        <v>165</v>
      </c>
      <c r="X29" s="254"/>
      <c r="Y29" s="80"/>
      <c r="Z29" s="297" t="str">
        <f>IF(N29="","",ROUNDDOWN(N29/5,-3))</f>
        <v/>
      </c>
      <c r="AA29" s="297"/>
      <c r="AB29" s="297"/>
      <c r="AC29" s="297"/>
      <c r="AD29" s="297"/>
      <c r="AE29" s="297"/>
      <c r="AF29" s="297"/>
      <c r="AG29" s="297"/>
      <c r="AH29" s="254" t="s">
        <v>189</v>
      </c>
      <c r="AI29" s="296"/>
      <c r="AJ29" s="146"/>
      <c r="AK29" s="301">
        <v>500000</v>
      </c>
      <c r="AL29" s="278"/>
      <c r="AM29" s="278"/>
      <c r="AN29" s="278"/>
      <c r="AO29" s="278"/>
      <c r="AP29" s="278"/>
      <c r="AQ29" s="278"/>
      <c r="AR29" s="254" t="s">
        <v>189</v>
      </c>
      <c r="AS29" s="254"/>
      <c r="AT29" s="146"/>
      <c r="AU29" s="146"/>
      <c r="AV29" s="146"/>
      <c r="AW29" s="146"/>
      <c r="AX29" s="80"/>
      <c r="AY29" s="297" t="str">
        <f>IF(N29="","",IF(AK29&gt;Z29,Z29,AK29))</f>
        <v/>
      </c>
      <c r="AZ29" s="297"/>
      <c r="BA29" s="297"/>
      <c r="BB29" s="297"/>
      <c r="BC29" s="297"/>
      <c r="BD29" s="297"/>
      <c r="BE29" s="297"/>
      <c r="BF29" s="297"/>
      <c r="BG29" s="254" t="s">
        <v>165</v>
      </c>
      <c r="BH29" s="296"/>
    </row>
    <row r="30" spans="3:60" s="152" customFormat="1" ht="14.1" customHeight="1" x14ac:dyDescent="0.15">
      <c r="D30" s="69"/>
      <c r="E30" s="254"/>
      <c r="F30" s="254"/>
      <c r="G30" s="254"/>
      <c r="H30" s="254"/>
      <c r="I30" s="254"/>
      <c r="J30" s="254"/>
      <c r="K30" s="254"/>
      <c r="L30" s="79"/>
      <c r="M30" s="146"/>
      <c r="N30" s="299"/>
      <c r="O30" s="299"/>
      <c r="P30" s="299"/>
      <c r="Q30" s="299"/>
      <c r="R30" s="299"/>
      <c r="S30" s="299"/>
      <c r="T30" s="299"/>
      <c r="U30" s="299"/>
      <c r="V30" s="299"/>
      <c r="W30" s="254"/>
      <c r="X30" s="254"/>
      <c r="Y30" s="80"/>
      <c r="Z30" s="297"/>
      <c r="AA30" s="297"/>
      <c r="AB30" s="297"/>
      <c r="AC30" s="297"/>
      <c r="AD30" s="297"/>
      <c r="AE30" s="297"/>
      <c r="AF30" s="297"/>
      <c r="AG30" s="297"/>
      <c r="AH30" s="254"/>
      <c r="AI30" s="296"/>
      <c r="AJ30" s="146"/>
      <c r="AK30" s="278"/>
      <c r="AL30" s="278"/>
      <c r="AM30" s="278"/>
      <c r="AN30" s="278"/>
      <c r="AO30" s="278"/>
      <c r="AP30" s="278"/>
      <c r="AQ30" s="278"/>
      <c r="AR30" s="254"/>
      <c r="AS30" s="254"/>
      <c r="AT30" s="146"/>
      <c r="AU30" s="146"/>
      <c r="AV30" s="146"/>
      <c r="AW30" s="146"/>
      <c r="AX30" s="80"/>
      <c r="AY30" s="297"/>
      <c r="AZ30" s="297"/>
      <c r="BA30" s="297"/>
      <c r="BB30" s="297"/>
      <c r="BC30" s="297"/>
      <c r="BD30" s="297"/>
      <c r="BE30" s="297"/>
      <c r="BF30" s="297"/>
      <c r="BG30" s="254"/>
      <c r="BH30" s="296"/>
    </row>
    <row r="31" spans="3:60" s="152" customFormat="1" ht="4.5" customHeight="1" thickBot="1" x14ac:dyDescent="0.2">
      <c r="D31" s="69"/>
      <c r="E31" s="146"/>
      <c r="F31" s="146"/>
      <c r="G31" s="146"/>
      <c r="H31" s="146"/>
      <c r="I31" s="146"/>
      <c r="J31" s="146"/>
      <c r="K31" s="146"/>
      <c r="L31" s="72"/>
      <c r="M31" s="146"/>
      <c r="N31" s="146"/>
      <c r="O31" s="146"/>
      <c r="P31" s="146"/>
      <c r="Q31" s="146"/>
      <c r="R31" s="146"/>
      <c r="S31" s="146"/>
      <c r="T31" s="146"/>
      <c r="U31" s="146"/>
      <c r="V31" s="146"/>
      <c r="W31" s="146"/>
      <c r="X31" s="146"/>
      <c r="Y31" s="81"/>
      <c r="Z31" s="82"/>
      <c r="AA31" s="82"/>
      <c r="AB31" s="82"/>
      <c r="AC31" s="82"/>
      <c r="AD31" s="82"/>
      <c r="AE31" s="82"/>
      <c r="AF31" s="82"/>
      <c r="AG31" s="82"/>
      <c r="AH31" s="82"/>
      <c r="AI31" s="83"/>
      <c r="AJ31" s="146"/>
      <c r="AK31" s="146"/>
      <c r="AL31" s="146"/>
      <c r="AM31" s="146"/>
      <c r="AN31" s="146"/>
      <c r="AO31" s="146"/>
      <c r="AP31" s="146"/>
      <c r="AQ31" s="146"/>
      <c r="AR31" s="146"/>
      <c r="AS31" s="146"/>
      <c r="AT31" s="146"/>
      <c r="AU31" s="146"/>
      <c r="AV31" s="146"/>
      <c r="AW31" s="58"/>
      <c r="AX31" s="81"/>
      <c r="AY31" s="82"/>
      <c r="AZ31" s="82"/>
      <c r="BA31" s="82"/>
      <c r="BB31" s="82"/>
      <c r="BC31" s="82"/>
      <c r="BD31" s="82"/>
      <c r="BE31" s="82"/>
      <c r="BF31" s="82"/>
      <c r="BG31" s="82"/>
      <c r="BH31" s="83"/>
    </row>
    <row r="32" spans="3:60" s="152" customFormat="1" ht="9" customHeight="1" x14ac:dyDescent="0.15">
      <c r="D32" s="67"/>
      <c r="E32" s="59"/>
      <c r="F32" s="59"/>
      <c r="G32" s="59"/>
      <c r="H32" s="59"/>
      <c r="I32" s="59"/>
      <c r="J32" s="59"/>
      <c r="K32" s="59"/>
      <c r="L32" s="59"/>
      <c r="M32" s="59"/>
      <c r="N32" s="59"/>
      <c r="O32" s="59"/>
      <c r="P32" s="59"/>
      <c r="Q32" s="59"/>
      <c r="R32" s="59"/>
      <c r="S32" s="59"/>
      <c r="T32" s="59"/>
      <c r="U32" s="59"/>
      <c r="V32" s="59"/>
      <c r="W32" s="59"/>
      <c r="X32" s="59"/>
      <c r="Y32" s="169"/>
      <c r="Z32" s="84"/>
      <c r="AA32" s="146"/>
      <c r="AB32" s="146"/>
      <c r="AC32" s="146"/>
      <c r="AD32" s="146"/>
      <c r="AE32" s="146"/>
      <c r="AF32" s="146"/>
      <c r="AG32" s="146"/>
      <c r="AH32" s="146"/>
      <c r="AI32" s="146"/>
      <c r="AJ32" s="59"/>
      <c r="AK32" s="59"/>
      <c r="AL32" s="59"/>
      <c r="AM32" s="59"/>
      <c r="AN32" s="59"/>
      <c r="AO32" s="59"/>
      <c r="AP32" s="59"/>
      <c r="AQ32" s="59"/>
      <c r="AR32" s="59"/>
      <c r="AS32" s="59"/>
      <c r="AT32" s="59"/>
      <c r="AU32" s="59"/>
      <c r="AV32" s="59"/>
      <c r="AW32" s="59"/>
      <c r="AX32" s="146"/>
      <c r="AY32" s="146"/>
      <c r="AZ32" s="146"/>
      <c r="BA32" s="146"/>
      <c r="BB32" s="146"/>
      <c r="BC32" s="146"/>
      <c r="BD32" s="146"/>
      <c r="BE32" s="146"/>
      <c r="BF32" s="146"/>
      <c r="BG32" s="146"/>
      <c r="BH32" s="70"/>
    </row>
    <row r="33" spans="3:60" s="152" customFormat="1" ht="13.5" customHeight="1" x14ac:dyDescent="0.15">
      <c r="D33" s="69"/>
      <c r="E33" s="217" t="s">
        <v>221</v>
      </c>
      <c r="F33" s="217"/>
      <c r="G33" s="217"/>
      <c r="H33" s="217"/>
      <c r="I33" s="217"/>
      <c r="J33" s="217"/>
      <c r="K33" s="217"/>
      <c r="L33" s="217"/>
      <c r="M33" s="217"/>
      <c r="N33" s="217"/>
      <c r="O33" s="217"/>
      <c r="P33" s="217"/>
      <c r="Q33" s="217"/>
      <c r="R33" s="217"/>
      <c r="S33" s="217"/>
      <c r="T33" s="217"/>
      <c r="U33" s="217"/>
      <c r="V33" s="217"/>
      <c r="W33" s="217"/>
      <c r="X33" s="146"/>
      <c r="Y33" s="6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146"/>
      <c r="BF33" s="146"/>
      <c r="BG33" s="146"/>
      <c r="BH33" s="70"/>
    </row>
    <row r="34" spans="3:60" s="152" customFormat="1" ht="13.5" customHeight="1" x14ac:dyDescent="0.15">
      <c r="D34" s="69"/>
      <c r="E34" s="217"/>
      <c r="F34" s="217"/>
      <c r="G34" s="217"/>
      <c r="H34" s="217"/>
      <c r="I34" s="217"/>
      <c r="J34" s="217"/>
      <c r="K34" s="217"/>
      <c r="L34" s="217"/>
      <c r="M34" s="217"/>
      <c r="N34" s="217"/>
      <c r="O34" s="217"/>
      <c r="P34" s="217"/>
      <c r="Q34" s="217"/>
      <c r="R34" s="217"/>
      <c r="S34" s="217"/>
      <c r="T34" s="217"/>
      <c r="U34" s="217"/>
      <c r="V34" s="217"/>
      <c r="W34" s="217"/>
      <c r="X34" s="146"/>
      <c r="Y34" s="6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146"/>
      <c r="BF34" s="146"/>
      <c r="BG34" s="146"/>
      <c r="BH34" s="70"/>
    </row>
    <row r="35" spans="3:60" s="152" customFormat="1" ht="9" customHeight="1" x14ac:dyDescent="0.15">
      <c r="D35" s="71"/>
      <c r="E35" s="58"/>
      <c r="F35" s="58"/>
      <c r="G35" s="58"/>
      <c r="H35" s="58"/>
      <c r="I35" s="58"/>
      <c r="J35" s="58"/>
      <c r="K35" s="58"/>
      <c r="L35" s="58"/>
      <c r="M35" s="58"/>
      <c r="N35" s="58"/>
      <c r="O35" s="58"/>
      <c r="P35" s="58"/>
      <c r="Q35" s="58"/>
      <c r="R35" s="58"/>
      <c r="S35" s="58"/>
      <c r="T35" s="58"/>
      <c r="U35" s="58"/>
      <c r="V35" s="58"/>
      <c r="W35" s="58"/>
      <c r="X35" s="58"/>
      <c r="Y35" s="71"/>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72"/>
    </row>
    <row r="36" spans="3:60" s="152" customFormat="1" ht="9" customHeight="1" x14ac:dyDescent="0.15">
      <c r="D36" s="67"/>
      <c r="E36" s="59"/>
      <c r="F36" s="59"/>
      <c r="G36" s="59"/>
      <c r="H36" s="59"/>
      <c r="I36" s="59"/>
      <c r="J36" s="59"/>
      <c r="K36" s="68"/>
      <c r="L36" s="59"/>
      <c r="M36" s="59"/>
      <c r="N36" s="59"/>
      <c r="O36" s="148"/>
      <c r="P36" s="59"/>
      <c r="Q36" s="59"/>
      <c r="R36" s="59"/>
      <c r="S36" s="59"/>
      <c r="T36" s="68"/>
      <c r="U36" s="59"/>
      <c r="V36" s="59"/>
      <c r="W36" s="59"/>
      <c r="X36" s="59"/>
      <c r="Y36" s="59"/>
      <c r="Z36" s="21"/>
      <c r="AA36" s="59"/>
      <c r="AB36" s="59"/>
      <c r="AC36" s="59"/>
      <c r="AD36" s="59"/>
      <c r="AE36" s="59"/>
      <c r="AF36" s="68"/>
      <c r="AG36" s="59"/>
      <c r="AH36" s="59"/>
      <c r="AI36" s="59"/>
      <c r="AJ36" s="59"/>
      <c r="AK36" s="59"/>
      <c r="AL36" s="59"/>
      <c r="AM36" s="59"/>
      <c r="AN36" s="59"/>
      <c r="AO36" s="68"/>
      <c r="AP36" s="59"/>
      <c r="AQ36" s="59"/>
      <c r="AR36" s="59"/>
      <c r="AS36" s="59"/>
      <c r="AT36" s="59"/>
      <c r="AU36" s="59"/>
      <c r="AV36" s="59"/>
      <c r="AW36" s="59"/>
      <c r="AX36" s="68"/>
      <c r="AY36" s="59"/>
      <c r="AZ36" s="59"/>
      <c r="BA36" s="59"/>
      <c r="BB36" s="59"/>
      <c r="BC36" s="59"/>
      <c r="BD36" s="59"/>
      <c r="BE36" s="59"/>
      <c r="BF36" s="59"/>
      <c r="BG36" s="59"/>
      <c r="BH36" s="68"/>
    </row>
    <row r="37" spans="3:60" s="152" customFormat="1" ht="13.5" customHeight="1" x14ac:dyDescent="0.15">
      <c r="D37" s="69"/>
      <c r="E37" s="217" t="s">
        <v>222</v>
      </c>
      <c r="F37" s="217"/>
      <c r="G37" s="217"/>
      <c r="H37" s="217"/>
      <c r="I37" s="217"/>
      <c r="J37" s="217"/>
      <c r="K37" s="79"/>
      <c r="L37" s="85"/>
      <c r="M37" s="294"/>
      <c r="N37" s="294"/>
      <c r="O37" s="294"/>
      <c r="P37" s="294"/>
      <c r="Q37" s="294"/>
      <c r="R37" s="254" t="s">
        <v>150</v>
      </c>
      <c r="S37" s="254"/>
      <c r="T37" s="79"/>
      <c r="U37" s="85"/>
      <c r="V37" s="254" t="s">
        <v>223</v>
      </c>
      <c r="W37" s="254"/>
      <c r="X37" s="254"/>
      <c r="Y37" s="254"/>
      <c r="Z37" s="254"/>
      <c r="AA37" s="254"/>
      <c r="AB37" s="254"/>
      <c r="AC37" s="254"/>
      <c r="AD37" s="254"/>
      <c r="AE37" s="254"/>
      <c r="AF37" s="70"/>
      <c r="AG37" s="86"/>
      <c r="AH37" s="294"/>
      <c r="AI37" s="294"/>
      <c r="AJ37" s="294"/>
      <c r="AK37" s="294"/>
      <c r="AL37" s="294"/>
      <c r="AM37" s="254" t="s">
        <v>186</v>
      </c>
      <c r="AN37" s="254"/>
      <c r="AO37" s="79"/>
      <c r="AQ37" s="217" t="s">
        <v>224</v>
      </c>
      <c r="AR37" s="217"/>
      <c r="AS37" s="217"/>
      <c r="AT37" s="217"/>
      <c r="AU37" s="217"/>
      <c r="AV37" s="217"/>
      <c r="AW37" s="217"/>
      <c r="AX37" s="87"/>
      <c r="AY37" s="147"/>
      <c r="AZ37" s="300"/>
      <c r="BA37" s="300"/>
      <c r="BB37" s="300"/>
      <c r="BC37" s="300"/>
      <c r="BD37" s="300"/>
      <c r="BE37" s="300"/>
      <c r="BF37" s="300"/>
      <c r="BG37" s="147"/>
      <c r="BH37" s="70"/>
    </row>
    <row r="38" spans="3:60" s="152" customFormat="1" ht="13.5" customHeight="1" x14ac:dyDescent="0.15">
      <c r="D38" s="69"/>
      <c r="E38" s="217"/>
      <c r="F38" s="217"/>
      <c r="G38" s="217"/>
      <c r="H38" s="217"/>
      <c r="I38" s="217"/>
      <c r="J38" s="217"/>
      <c r="K38" s="79"/>
      <c r="L38" s="85"/>
      <c r="M38" s="294"/>
      <c r="N38" s="294"/>
      <c r="O38" s="294"/>
      <c r="P38" s="294"/>
      <c r="Q38" s="294"/>
      <c r="R38" s="254"/>
      <c r="S38" s="254"/>
      <c r="T38" s="79"/>
      <c r="U38" s="85"/>
      <c r="V38" s="254"/>
      <c r="W38" s="254"/>
      <c r="X38" s="254"/>
      <c r="Y38" s="254"/>
      <c r="Z38" s="254"/>
      <c r="AA38" s="254"/>
      <c r="AB38" s="254"/>
      <c r="AC38" s="254"/>
      <c r="AD38" s="254"/>
      <c r="AE38" s="254"/>
      <c r="AF38" s="70"/>
      <c r="AG38" s="86"/>
      <c r="AH38" s="294"/>
      <c r="AI38" s="294"/>
      <c r="AJ38" s="294"/>
      <c r="AK38" s="294"/>
      <c r="AL38" s="294"/>
      <c r="AM38" s="254"/>
      <c r="AN38" s="254"/>
      <c r="AO38" s="79"/>
      <c r="AP38" s="86"/>
      <c r="AQ38" s="217"/>
      <c r="AR38" s="217"/>
      <c r="AS38" s="217"/>
      <c r="AT38" s="217"/>
      <c r="AU38" s="217"/>
      <c r="AV38" s="217"/>
      <c r="AW38" s="217"/>
      <c r="AX38" s="87"/>
      <c r="AY38" s="147"/>
      <c r="AZ38" s="300"/>
      <c r="BA38" s="300"/>
      <c r="BB38" s="300"/>
      <c r="BC38" s="300"/>
      <c r="BD38" s="300"/>
      <c r="BE38" s="300"/>
      <c r="BF38" s="300"/>
      <c r="BG38" s="147"/>
      <c r="BH38" s="70"/>
    </row>
    <row r="39" spans="3:60" s="152" customFormat="1" ht="13.5" customHeight="1" x14ac:dyDescent="0.15">
      <c r="D39" s="71"/>
      <c r="E39" s="58"/>
      <c r="F39" s="58"/>
      <c r="G39" s="58"/>
      <c r="H39" s="58"/>
      <c r="I39" s="58"/>
      <c r="J39" s="58"/>
      <c r="K39" s="72"/>
      <c r="L39" s="58"/>
      <c r="M39" s="58"/>
      <c r="N39" s="58"/>
      <c r="O39" s="58"/>
      <c r="P39" s="58"/>
      <c r="Q39" s="58"/>
      <c r="R39" s="58"/>
      <c r="S39" s="153"/>
      <c r="T39" s="72"/>
      <c r="U39" s="58"/>
      <c r="V39" s="58"/>
      <c r="W39" s="58"/>
      <c r="X39" s="58"/>
      <c r="Y39" s="58"/>
      <c r="Z39" s="58"/>
      <c r="AA39" s="58"/>
      <c r="AB39" s="58"/>
      <c r="AC39" s="58"/>
      <c r="AD39" s="58"/>
      <c r="AE39" s="58"/>
      <c r="AF39" s="72"/>
      <c r="AG39" s="58"/>
      <c r="AH39" s="58"/>
      <c r="AI39" s="58"/>
      <c r="AJ39" s="58"/>
      <c r="AK39" s="58"/>
      <c r="AL39" s="58"/>
      <c r="AM39" s="58"/>
      <c r="AN39" s="58"/>
      <c r="AO39" s="72"/>
      <c r="AP39" s="58"/>
      <c r="AQ39" s="58"/>
      <c r="AR39" s="58"/>
      <c r="AS39" s="58"/>
      <c r="AT39" s="58"/>
      <c r="AU39" s="58"/>
      <c r="AV39" s="58"/>
      <c r="AW39" s="58"/>
      <c r="AX39" s="72"/>
      <c r="AY39" s="58"/>
      <c r="AZ39" s="88" t="s">
        <v>195</v>
      </c>
      <c r="BA39" s="58"/>
      <c r="BB39" s="58"/>
      <c r="BC39" s="58"/>
      <c r="BD39" s="58"/>
      <c r="BE39" s="58"/>
      <c r="BF39" s="58"/>
      <c r="BG39" s="58"/>
      <c r="BH39" s="72"/>
    </row>
    <row r="40" spans="3:60" s="152" customFormat="1" ht="17.100000000000001" customHeight="1" x14ac:dyDescent="0.15">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row>
    <row r="41" spans="3:60" ht="21" customHeight="1" x14ac:dyDescent="0.15">
      <c r="C41" s="133" t="s">
        <v>135</v>
      </c>
      <c r="J41" s="85" t="s">
        <v>225</v>
      </c>
      <c r="K41" s="152"/>
      <c r="L41" s="152"/>
      <c r="M41" s="152"/>
      <c r="N41" s="152"/>
      <c r="O41" s="152"/>
      <c r="P41" s="152"/>
      <c r="Q41" s="152"/>
      <c r="R41" s="152"/>
      <c r="S41" s="152"/>
      <c r="T41" s="152"/>
      <c r="U41" s="152"/>
      <c r="V41" s="152"/>
      <c r="W41" s="152"/>
      <c r="X41" s="152"/>
      <c r="Y41" s="152"/>
      <c r="Z41" s="152"/>
      <c r="AA41" s="152"/>
      <c r="AB41" s="152"/>
      <c r="AC41" s="146"/>
      <c r="AD41" s="146"/>
      <c r="AT41" s="310"/>
      <c r="AU41" s="311"/>
    </row>
    <row r="42" spans="3:60" s="152" customFormat="1" ht="5.25" customHeight="1" x14ac:dyDescent="0.15">
      <c r="C42" s="66"/>
      <c r="J42" s="85"/>
      <c r="AC42" s="32"/>
      <c r="AD42" s="32"/>
    </row>
    <row r="43" spans="3:60" ht="12" customHeight="1" x14ac:dyDescent="0.15">
      <c r="D43" s="67"/>
      <c r="E43" s="59"/>
      <c r="F43" s="59"/>
      <c r="G43" s="59"/>
      <c r="H43" s="59"/>
      <c r="I43" s="59"/>
      <c r="J43" s="59"/>
      <c r="K43" s="59"/>
      <c r="L43" s="59"/>
      <c r="M43" s="59"/>
      <c r="N43" s="59"/>
      <c r="O43" s="59"/>
      <c r="P43" s="59"/>
      <c r="Q43" s="59"/>
      <c r="R43" s="59"/>
      <c r="S43" s="59"/>
      <c r="T43" s="59"/>
      <c r="U43" s="59"/>
      <c r="V43" s="59"/>
      <c r="W43" s="59"/>
      <c r="X43" s="68"/>
      <c r="Y43" s="67"/>
      <c r="Z43" s="59"/>
      <c r="AA43" s="59"/>
      <c r="AB43" s="59"/>
      <c r="AC43" s="59"/>
      <c r="AD43" s="59"/>
      <c r="AE43" s="59"/>
      <c r="AF43" s="59"/>
      <c r="AG43" s="59"/>
      <c r="AH43" s="59"/>
      <c r="AI43" s="59"/>
      <c r="AJ43" s="59"/>
      <c r="AK43" s="59"/>
      <c r="AL43" s="59"/>
      <c r="AM43" s="59"/>
      <c r="AN43" s="312" t="s">
        <v>324</v>
      </c>
      <c r="AO43" s="313"/>
      <c r="AP43" s="313"/>
      <c r="AQ43" s="313"/>
      <c r="AR43" s="313"/>
      <c r="AS43" s="313"/>
      <c r="AT43" s="313"/>
      <c r="AU43" s="313"/>
      <c r="AV43" s="313"/>
      <c r="AW43" s="313"/>
      <c r="AX43" s="313"/>
      <c r="AY43" s="313"/>
      <c r="AZ43" s="313"/>
      <c r="BA43" s="313"/>
      <c r="BB43" s="313"/>
      <c r="BC43" s="313"/>
      <c r="BD43" s="313"/>
      <c r="BE43" s="313"/>
      <c r="BF43" s="313"/>
      <c r="BG43" s="313"/>
      <c r="BH43" s="314"/>
    </row>
    <row r="44" spans="3:60" ht="12" customHeight="1" x14ac:dyDescent="0.15">
      <c r="D44" s="69"/>
      <c r="E44" s="217" t="s">
        <v>71</v>
      </c>
      <c r="F44" s="217"/>
      <c r="G44" s="217"/>
      <c r="H44" s="217"/>
      <c r="I44" s="217"/>
      <c r="J44" s="217"/>
      <c r="K44" s="217"/>
      <c r="L44" s="217"/>
      <c r="M44" s="217"/>
      <c r="N44" s="217"/>
      <c r="O44" s="217"/>
      <c r="P44" s="217"/>
      <c r="Q44" s="217"/>
      <c r="R44" s="217"/>
      <c r="S44" s="217"/>
      <c r="T44" s="217"/>
      <c r="U44" s="146"/>
      <c r="V44" s="146"/>
      <c r="W44" s="146"/>
      <c r="X44" s="70"/>
      <c r="Y44" s="69"/>
      <c r="Z44" s="254" t="s">
        <v>265</v>
      </c>
      <c r="AA44" s="254"/>
      <c r="AB44" s="254"/>
      <c r="AC44" s="254"/>
      <c r="AD44" s="254" t="s">
        <v>19</v>
      </c>
      <c r="AE44" s="254"/>
      <c r="AF44" s="254"/>
      <c r="AG44" s="254"/>
      <c r="AH44" s="254" t="s">
        <v>20</v>
      </c>
      <c r="AI44" s="254"/>
      <c r="AJ44" s="254"/>
      <c r="AK44" s="254"/>
      <c r="AL44" s="254" t="s">
        <v>21</v>
      </c>
      <c r="AM44" s="254"/>
      <c r="AN44" s="317" t="s">
        <v>325</v>
      </c>
      <c r="AO44" s="317"/>
      <c r="AP44" s="317"/>
      <c r="AQ44" s="317"/>
      <c r="AR44" s="317"/>
      <c r="AS44" s="317"/>
      <c r="AT44" s="317"/>
      <c r="AU44" s="317"/>
      <c r="AV44" s="317"/>
      <c r="AW44" s="317"/>
      <c r="AX44" s="319" t="s">
        <v>326</v>
      </c>
      <c r="AY44" s="209"/>
      <c r="AZ44" s="209"/>
      <c r="BA44" s="209"/>
      <c r="BB44" s="209"/>
      <c r="BC44" s="209"/>
      <c r="BD44" s="209"/>
      <c r="BE44" s="209"/>
      <c r="BF44" s="209"/>
      <c r="BG44" s="209"/>
      <c r="BH44" s="210"/>
    </row>
    <row r="45" spans="3:60" ht="19.5" customHeight="1" x14ac:dyDescent="0.15">
      <c r="D45" s="69"/>
      <c r="E45" s="217"/>
      <c r="F45" s="217"/>
      <c r="G45" s="217"/>
      <c r="H45" s="217"/>
      <c r="I45" s="217"/>
      <c r="J45" s="217"/>
      <c r="K45" s="217"/>
      <c r="L45" s="217"/>
      <c r="M45" s="217"/>
      <c r="N45" s="217"/>
      <c r="O45" s="217"/>
      <c r="P45" s="217"/>
      <c r="Q45" s="217"/>
      <c r="R45" s="217"/>
      <c r="S45" s="217"/>
      <c r="T45" s="217"/>
      <c r="U45" s="146"/>
      <c r="V45" s="146"/>
      <c r="W45" s="146"/>
      <c r="X45" s="70"/>
      <c r="Y45" s="69"/>
      <c r="Z45" s="254"/>
      <c r="AA45" s="254"/>
      <c r="AB45" s="254"/>
      <c r="AC45" s="254"/>
      <c r="AD45" s="254"/>
      <c r="AE45" s="254"/>
      <c r="AF45" s="254"/>
      <c r="AG45" s="254"/>
      <c r="AH45" s="254"/>
      <c r="AI45" s="254"/>
      <c r="AJ45" s="254"/>
      <c r="AK45" s="254"/>
      <c r="AL45" s="254"/>
      <c r="AM45" s="254"/>
      <c r="AN45" s="318"/>
      <c r="AO45" s="318"/>
      <c r="AP45" s="318"/>
      <c r="AQ45" s="318"/>
      <c r="AR45" s="318"/>
      <c r="AS45" s="318"/>
      <c r="AT45" s="318"/>
      <c r="AU45" s="318"/>
      <c r="AV45" s="318"/>
      <c r="AW45" s="318"/>
      <c r="AX45" s="254" t="s">
        <v>320</v>
      </c>
      <c r="AY45" s="254"/>
      <c r="AZ45" s="254"/>
      <c r="BA45" s="254"/>
      <c r="BB45" s="254" t="s">
        <v>321</v>
      </c>
      <c r="BC45" s="254"/>
      <c r="BD45" s="254"/>
      <c r="BE45" s="254" t="s">
        <v>322</v>
      </c>
      <c r="BF45" s="254"/>
      <c r="BG45" s="254"/>
      <c r="BH45" s="255" t="s">
        <v>323</v>
      </c>
    </row>
    <row r="46" spans="3:60" ht="19.5" customHeight="1" x14ac:dyDescent="0.15">
      <c r="D46" s="71"/>
      <c r="E46" s="58"/>
      <c r="F46" s="58"/>
      <c r="G46" s="58"/>
      <c r="H46" s="58"/>
      <c r="I46" s="58"/>
      <c r="J46" s="58"/>
      <c r="K46" s="58"/>
      <c r="L46" s="58"/>
      <c r="M46" s="58"/>
      <c r="N46" s="58"/>
      <c r="O46" s="58"/>
      <c r="P46" s="58"/>
      <c r="Q46" s="58"/>
      <c r="R46" s="58"/>
      <c r="S46" s="58"/>
      <c r="T46" s="58"/>
      <c r="U46" s="58"/>
      <c r="V46" s="58"/>
      <c r="W46" s="58"/>
      <c r="X46" s="72"/>
      <c r="Y46" s="71"/>
      <c r="Z46" s="58"/>
      <c r="AA46" s="58"/>
      <c r="AB46" s="58"/>
      <c r="AC46" s="58"/>
      <c r="AD46" s="58"/>
      <c r="AE46" s="58"/>
      <c r="AF46" s="58"/>
      <c r="AG46" s="58"/>
      <c r="AH46" s="58"/>
      <c r="AI46" s="58"/>
      <c r="AJ46" s="58"/>
      <c r="AK46" s="58"/>
      <c r="AL46" s="58"/>
      <c r="AM46" s="58"/>
      <c r="AN46" s="318"/>
      <c r="AO46" s="318"/>
      <c r="AP46" s="318"/>
      <c r="AQ46" s="318"/>
      <c r="AR46" s="318"/>
      <c r="AS46" s="318"/>
      <c r="AT46" s="318"/>
      <c r="AU46" s="318"/>
      <c r="AV46" s="318"/>
      <c r="AW46" s="318"/>
      <c r="AX46" s="315"/>
      <c r="AY46" s="315"/>
      <c r="AZ46" s="315"/>
      <c r="BA46" s="315"/>
      <c r="BB46" s="315"/>
      <c r="BC46" s="315"/>
      <c r="BD46" s="315"/>
      <c r="BE46" s="315"/>
      <c r="BF46" s="315"/>
      <c r="BG46" s="315"/>
      <c r="BH46" s="316"/>
    </row>
    <row r="47" spans="3:60" ht="9" customHeight="1" x14ac:dyDescent="0.15">
      <c r="D47" s="67"/>
      <c r="E47" s="59"/>
      <c r="F47" s="59"/>
      <c r="G47" s="59"/>
      <c r="H47" s="59"/>
      <c r="I47" s="59"/>
      <c r="J47" s="59"/>
      <c r="K47" s="59"/>
      <c r="L47" s="59"/>
      <c r="M47" s="59"/>
      <c r="N47" s="59"/>
      <c r="O47" s="59"/>
      <c r="P47" s="59"/>
      <c r="Q47" s="59"/>
      <c r="R47" s="59"/>
      <c r="S47" s="59"/>
      <c r="T47" s="59"/>
      <c r="U47" s="59"/>
      <c r="V47" s="59"/>
      <c r="W47" s="59"/>
      <c r="X47" s="68"/>
      <c r="Y47" s="67"/>
      <c r="Z47" s="21"/>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68"/>
    </row>
    <row r="48" spans="3:60" ht="13.5" customHeight="1" x14ac:dyDescent="0.15">
      <c r="D48" s="69"/>
      <c r="E48" s="217" t="s">
        <v>72</v>
      </c>
      <c r="F48" s="217"/>
      <c r="G48" s="217"/>
      <c r="H48" s="217"/>
      <c r="I48" s="217"/>
      <c r="J48" s="217"/>
      <c r="K48" s="217"/>
      <c r="L48" s="217"/>
      <c r="M48" s="217"/>
      <c r="N48" s="217"/>
      <c r="O48" s="217"/>
      <c r="P48" s="217"/>
      <c r="Q48" s="217"/>
      <c r="R48" s="217"/>
      <c r="S48" s="217"/>
      <c r="T48" s="217"/>
      <c r="U48" s="217"/>
      <c r="V48" s="217"/>
      <c r="W48" s="217"/>
      <c r="X48" s="70"/>
      <c r="Y48" s="69"/>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146"/>
      <c r="BF48" s="146"/>
      <c r="BG48" s="146"/>
      <c r="BH48" s="70"/>
    </row>
    <row r="49" spans="3:60" ht="13.5" customHeight="1" x14ac:dyDescent="0.15">
      <c r="D49" s="69"/>
      <c r="E49" s="217"/>
      <c r="F49" s="217"/>
      <c r="G49" s="217"/>
      <c r="H49" s="217"/>
      <c r="I49" s="217"/>
      <c r="J49" s="217"/>
      <c r="K49" s="217"/>
      <c r="L49" s="217"/>
      <c r="M49" s="217"/>
      <c r="N49" s="217"/>
      <c r="O49" s="217"/>
      <c r="P49" s="217"/>
      <c r="Q49" s="217"/>
      <c r="R49" s="217"/>
      <c r="S49" s="217"/>
      <c r="T49" s="217"/>
      <c r="U49" s="217"/>
      <c r="V49" s="217"/>
      <c r="W49" s="217"/>
      <c r="X49" s="70"/>
      <c r="Y49" s="69"/>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146"/>
      <c r="BF49" s="146"/>
      <c r="BG49" s="146"/>
      <c r="BH49" s="70"/>
    </row>
    <row r="50" spans="3:60" ht="9" customHeight="1" x14ac:dyDescent="0.15">
      <c r="D50" s="71"/>
      <c r="E50" s="58"/>
      <c r="F50" s="58"/>
      <c r="G50" s="58"/>
      <c r="H50" s="58"/>
      <c r="I50" s="58"/>
      <c r="J50" s="58"/>
      <c r="K50" s="58"/>
      <c r="L50" s="58"/>
      <c r="M50" s="58"/>
      <c r="N50" s="58"/>
      <c r="O50" s="58"/>
      <c r="P50" s="58"/>
      <c r="Q50" s="58"/>
      <c r="R50" s="58"/>
      <c r="S50" s="58"/>
      <c r="T50" s="58"/>
      <c r="U50" s="58"/>
      <c r="V50" s="58"/>
      <c r="W50" s="58"/>
      <c r="X50" s="72"/>
      <c r="Y50" s="71"/>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72"/>
    </row>
    <row r="51" spans="3:60" ht="13.5" customHeight="1" x14ac:dyDescent="0.15">
      <c r="D51" s="67"/>
      <c r="E51" s="59"/>
      <c r="F51" s="59"/>
      <c r="G51" s="59"/>
      <c r="H51" s="59"/>
      <c r="I51" s="59"/>
      <c r="J51" s="59"/>
      <c r="K51" s="59"/>
      <c r="L51" s="59"/>
      <c r="M51" s="59"/>
      <c r="N51" s="59"/>
      <c r="O51" s="59"/>
      <c r="P51" s="59"/>
      <c r="Q51" s="59"/>
      <c r="R51" s="59"/>
      <c r="S51" s="59"/>
      <c r="T51" s="59"/>
      <c r="U51" s="59"/>
      <c r="V51" s="59"/>
      <c r="W51" s="59"/>
      <c r="X51" s="68"/>
      <c r="Y51" s="67"/>
      <c r="Z51" s="21" t="s">
        <v>73</v>
      </c>
      <c r="AA51" s="59"/>
      <c r="AB51" s="59"/>
      <c r="AC51" s="59"/>
      <c r="AD51" s="59"/>
      <c r="AE51" s="59"/>
      <c r="AF51" s="59"/>
      <c r="AG51" s="59"/>
      <c r="AH51" s="59"/>
      <c r="AI51" s="59"/>
      <c r="AJ51" s="59"/>
      <c r="AK51" s="59"/>
      <c r="AL51" s="59"/>
      <c r="AM51" s="59"/>
      <c r="AN51" s="59"/>
      <c r="AO51" s="59"/>
      <c r="AP51" s="59"/>
      <c r="AQ51" s="59"/>
      <c r="AR51" s="67"/>
      <c r="AS51" s="59"/>
      <c r="AT51" s="59"/>
      <c r="AU51" s="59"/>
      <c r="AV51" s="59"/>
      <c r="AW51" s="59"/>
      <c r="AX51" s="59"/>
      <c r="AY51" s="59"/>
      <c r="AZ51" s="59"/>
      <c r="BA51" s="59"/>
      <c r="BB51" s="59"/>
      <c r="BC51" s="59"/>
      <c r="BD51" s="59"/>
      <c r="BE51" s="59"/>
      <c r="BF51" s="59"/>
      <c r="BG51" s="59"/>
      <c r="BH51" s="68"/>
    </row>
    <row r="52" spans="3:60" ht="13.5" customHeight="1" x14ac:dyDescent="0.15">
      <c r="D52" s="69"/>
      <c r="E52" s="217" t="s">
        <v>74</v>
      </c>
      <c r="F52" s="217"/>
      <c r="G52" s="217"/>
      <c r="H52" s="217"/>
      <c r="I52" s="217"/>
      <c r="J52" s="217"/>
      <c r="K52" s="217"/>
      <c r="L52" s="217"/>
      <c r="M52" s="217"/>
      <c r="N52" s="217"/>
      <c r="O52" s="217"/>
      <c r="P52" s="217"/>
      <c r="Q52" s="217"/>
      <c r="R52" s="217"/>
      <c r="S52" s="217"/>
      <c r="T52" s="217"/>
      <c r="U52" s="217"/>
      <c r="V52" s="217"/>
      <c r="W52" s="217"/>
      <c r="X52" s="70"/>
      <c r="Y52" s="69"/>
      <c r="Z52" s="281"/>
      <c r="AA52" s="281"/>
      <c r="AB52" s="281"/>
      <c r="AC52" s="281"/>
      <c r="AD52" s="281"/>
      <c r="AE52" s="281"/>
      <c r="AF52" s="281"/>
      <c r="AG52" s="281"/>
      <c r="AH52" s="281"/>
      <c r="AI52" s="281"/>
      <c r="AJ52" s="281"/>
      <c r="AK52" s="281"/>
      <c r="AL52" s="281"/>
      <c r="AM52" s="281"/>
      <c r="AN52" s="281"/>
      <c r="AO52" s="281"/>
      <c r="AP52" s="281"/>
      <c r="AQ52" s="146"/>
      <c r="AR52" s="69"/>
      <c r="AS52" s="282"/>
      <c r="AT52" s="283"/>
      <c r="AU52" s="284"/>
      <c r="AV52" s="146"/>
      <c r="AW52" s="288" t="s">
        <v>75</v>
      </c>
      <c r="AX52" s="288"/>
      <c r="AY52" s="288"/>
      <c r="AZ52" s="288"/>
      <c r="BA52" s="288"/>
      <c r="BB52" s="288"/>
      <c r="BC52" s="288"/>
      <c r="BD52" s="288"/>
      <c r="BE52" s="288"/>
      <c r="BF52" s="288"/>
      <c r="BG52" s="288"/>
      <c r="BH52" s="70"/>
    </row>
    <row r="53" spans="3:60" ht="13.5" customHeight="1" x14ac:dyDescent="0.15">
      <c r="D53" s="69"/>
      <c r="E53" s="217"/>
      <c r="F53" s="217"/>
      <c r="G53" s="217"/>
      <c r="H53" s="217"/>
      <c r="I53" s="217"/>
      <c r="J53" s="217"/>
      <c r="K53" s="217"/>
      <c r="L53" s="217"/>
      <c r="M53" s="217"/>
      <c r="N53" s="217"/>
      <c r="O53" s="217"/>
      <c r="P53" s="217"/>
      <c r="Q53" s="217"/>
      <c r="R53" s="217"/>
      <c r="S53" s="217"/>
      <c r="T53" s="217"/>
      <c r="U53" s="217"/>
      <c r="V53" s="217"/>
      <c r="W53" s="217"/>
      <c r="X53" s="70"/>
      <c r="Y53" s="69"/>
      <c r="Z53" s="281"/>
      <c r="AA53" s="281"/>
      <c r="AB53" s="281"/>
      <c r="AC53" s="281"/>
      <c r="AD53" s="281"/>
      <c r="AE53" s="281"/>
      <c r="AF53" s="281"/>
      <c r="AG53" s="281"/>
      <c r="AH53" s="281"/>
      <c r="AI53" s="281"/>
      <c r="AJ53" s="281"/>
      <c r="AK53" s="281"/>
      <c r="AL53" s="281"/>
      <c r="AM53" s="281"/>
      <c r="AN53" s="281"/>
      <c r="AO53" s="281"/>
      <c r="AP53" s="281"/>
      <c r="AQ53" s="146"/>
      <c r="AR53" s="69"/>
      <c r="AS53" s="285"/>
      <c r="AT53" s="286"/>
      <c r="AU53" s="287"/>
      <c r="AV53" s="146"/>
      <c r="AW53" s="288"/>
      <c r="AX53" s="288"/>
      <c r="AY53" s="288"/>
      <c r="AZ53" s="288"/>
      <c r="BA53" s="288"/>
      <c r="BB53" s="288"/>
      <c r="BC53" s="288"/>
      <c r="BD53" s="288"/>
      <c r="BE53" s="288"/>
      <c r="BF53" s="288"/>
      <c r="BG53" s="288"/>
      <c r="BH53" s="70"/>
    </row>
    <row r="54" spans="3:60" ht="9" customHeight="1" x14ac:dyDescent="0.15">
      <c r="D54" s="71"/>
      <c r="E54" s="58"/>
      <c r="F54" s="58"/>
      <c r="G54" s="58"/>
      <c r="H54" s="58"/>
      <c r="I54" s="58"/>
      <c r="J54" s="58"/>
      <c r="K54" s="58"/>
      <c r="L54" s="58"/>
      <c r="M54" s="58"/>
      <c r="N54" s="58"/>
      <c r="O54" s="58"/>
      <c r="P54" s="58"/>
      <c r="Q54" s="58"/>
      <c r="R54" s="58"/>
      <c r="S54" s="58"/>
      <c r="T54" s="58"/>
      <c r="U54" s="58"/>
      <c r="V54" s="58"/>
      <c r="W54" s="58"/>
      <c r="X54" s="72"/>
      <c r="Y54" s="71"/>
      <c r="Z54" s="58"/>
      <c r="AA54" s="58"/>
      <c r="AB54" s="58"/>
      <c r="AC54" s="58"/>
      <c r="AD54" s="58"/>
      <c r="AE54" s="58"/>
      <c r="AF54" s="58"/>
      <c r="AG54" s="58"/>
      <c r="AH54" s="58"/>
      <c r="AI54" s="58"/>
      <c r="AJ54" s="58"/>
      <c r="AK54" s="58"/>
      <c r="AL54" s="58"/>
      <c r="AM54" s="58"/>
      <c r="AN54" s="58"/>
      <c r="AO54" s="58"/>
      <c r="AP54" s="58"/>
      <c r="AQ54" s="58"/>
      <c r="AR54" s="71"/>
      <c r="AS54" s="58"/>
      <c r="AT54" s="58"/>
      <c r="AU54" s="58"/>
      <c r="AV54" s="58"/>
      <c r="AW54" s="58"/>
      <c r="AX54" s="58"/>
      <c r="AY54" s="58"/>
      <c r="AZ54" s="58"/>
      <c r="BA54" s="58"/>
      <c r="BB54" s="58"/>
      <c r="BC54" s="58"/>
      <c r="BD54" s="58"/>
      <c r="BE54" s="58"/>
      <c r="BF54" s="58"/>
      <c r="BG54" s="58"/>
      <c r="BH54" s="72"/>
    </row>
    <row r="55" spans="3:60" ht="9" customHeight="1" x14ac:dyDescent="0.15">
      <c r="D55" s="67"/>
      <c r="E55" s="59"/>
      <c r="F55" s="59"/>
      <c r="G55" s="59"/>
      <c r="H55" s="59"/>
      <c r="I55" s="59"/>
      <c r="J55" s="59"/>
      <c r="K55" s="59"/>
      <c r="L55" s="59"/>
      <c r="M55" s="59"/>
      <c r="N55" s="59"/>
      <c r="O55" s="59"/>
      <c r="P55" s="59"/>
      <c r="Q55" s="59"/>
      <c r="R55" s="59"/>
      <c r="S55" s="59"/>
      <c r="T55" s="59"/>
      <c r="U55" s="59"/>
      <c r="V55" s="59"/>
      <c r="W55" s="59"/>
      <c r="X55" s="68"/>
      <c r="Y55" s="67"/>
      <c r="Z55" s="21"/>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68"/>
    </row>
    <row r="56" spans="3:60" ht="13.5" customHeight="1" x14ac:dyDescent="0.15">
      <c r="D56" s="69"/>
      <c r="E56" s="289" t="s">
        <v>42</v>
      </c>
      <c r="F56" s="289"/>
      <c r="G56" s="289"/>
      <c r="H56" s="289"/>
      <c r="I56" s="289"/>
      <c r="J56" s="289"/>
      <c r="K56" s="289"/>
      <c r="L56" s="289"/>
      <c r="M56" s="289"/>
      <c r="N56" s="289"/>
      <c r="O56" s="289"/>
      <c r="P56" s="289"/>
      <c r="Q56" s="289"/>
      <c r="R56" s="289"/>
      <c r="S56" s="289"/>
      <c r="T56" s="289"/>
      <c r="U56" s="289"/>
      <c r="V56" s="289"/>
      <c r="W56" s="289"/>
      <c r="X56" s="70"/>
      <c r="Y56" s="69"/>
      <c r="Z56" s="290"/>
      <c r="AA56" s="290"/>
      <c r="AB56" s="290"/>
      <c r="AC56" s="290"/>
      <c r="AD56" s="290"/>
      <c r="AE56" s="290"/>
      <c r="AF56" s="290"/>
      <c r="AG56" s="290"/>
      <c r="AH56" s="290"/>
      <c r="AI56" s="290"/>
      <c r="AJ56" s="290"/>
      <c r="AK56" s="290"/>
      <c r="AL56" s="291" t="s">
        <v>76</v>
      </c>
      <c r="AM56" s="291"/>
      <c r="AN56" s="291"/>
      <c r="AO56" s="146"/>
      <c r="AP56" s="146"/>
      <c r="AQ56" s="146"/>
      <c r="AR56" s="146"/>
      <c r="AS56" s="146"/>
      <c r="AT56" s="146"/>
      <c r="AU56" s="146"/>
      <c r="AV56" s="146"/>
      <c r="AW56" s="146"/>
      <c r="AX56" s="146"/>
      <c r="AY56" s="146"/>
      <c r="AZ56" s="146"/>
      <c r="BA56" s="146"/>
      <c r="BB56" s="146"/>
      <c r="BC56" s="146"/>
      <c r="BD56" s="146"/>
      <c r="BE56" s="146"/>
      <c r="BF56" s="146"/>
      <c r="BG56" s="146"/>
      <c r="BH56" s="70"/>
    </row>
    <row r="57" spans="3:60" ht="13.5" customHeight="1" x14ac:dyDescent="0.15">
      <c r="D57" s="69"/>
      <c r="E57" s="289"/>
      <c r="F57" s="289"/>
      <c r="G57" s="289"/>
      <c r="H57" s="289"/>
      <c r="I57" s="289"/>
      <c r="J57" s="289"/>
      <c r="K57" s="289"/>
      <c r="L57" s="289"/>
      <c r="M57" s="289"/>
      <c r="N57" s="289"/>
      <c r="O57" s="289"/>
      <c r="P57" s="289"/>
      <c r="Q57" s="289"/>
      <c r="R57" s="289"/>
      <c r="S57" s="289"/>
      <c r="T57" s="289"/>
      <c r="U57" s="289"/>
      <c r="V57" s="289"/>
      <c r="W57" s="289"/>
      <c r="X57" s="70"/>
      <c r="Y57" s="69"/>
      <c r="Z57" s="290"/>
      <c r="AA57" s="290"/>
      <c r="AB57" s="290"/>
      <c r="AC57" s="290"/>
      <c r="AD57" s="290"/>
      <c r="AE57" s="290"/>
      <c r="AF57" s="290"/>
      <c r="AG57" s="290"/>
      <c r="AH57" s="290"/>
      <c r="AI57" s="290"/>
      <c r="AJ57" s="290"/>
      <c r="AK57" s="290"/>
      <c r="AL57" s="291"/>
      <c r="AM57" s="291"/>
      <c r="AN57" s="291"/>
      <c r="AO57" s="146"/>
      <c r="AP57" s="73" t="s">
        <v>69</v>
      </c>
      <c r="AQ57" s="146"/>
      <c r="AR57" s="146"/>
      <c r="AS57" s="146"/>
      <c r="AT57" s="146"/>
      <c r="AU57" s="146"/>
      <c r="AV57" s="146"/>
      <c r="AW57" s="146"/>
      <c r="AX57" s="146"/>
      <c r="AY57" s="146"/>
      <c r="AZ57" s="146"/>
      <c r="BA57" s="146"/>
      <c r="BB57" s="146"/>
      <c r="BC57" s="146"/>
      <c r="BD57" s="146"/>
      <c r="BE57" s="146"/>
      <c r="BF57" s="146"/>
      <c r="BG57" s="146"/>
      <c r="BH57" s="70"/>
    </row>
    <row r="58" spans="3:60" ht="9" customHeight="1" x14ac:dyDescent="0.15">
      <c r="D58" s="71"/>
      <c r="E58" s="58"/>
      <c r="F58" s="58"/>
      <c r="G58" s="58"/>
      <c r="H58" s="58"/>
      <c r="I58" s="58"/>
      <c r="J58" s="58"/>
      <c r="K58" s="58"/>
      <c r="L58" s="58"/>
      <c r="M58" s="58"/>
      <c r="N58" s="58"/>
      <c r="O58" s="58"/>
      <c r="P58" s="58"/>
      <c r="Q58" s="58"/>
      <c r="R58" s="58"/>
      <c r="S58" s="58"/>
      <c r="T58" s="58"/>
      <c r="U58" s="58"/>
      <c r="V58" s="58"/>
      <c r="W58" s="58"/>
      <c r="X58" s="72"/>
      <c r="Y58" s="71"/>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72"/>
    </row>
    <row r="59" spans="3:60" ht="17.100000000000001" customHeight="1" x14ac:dyDescent="0.15"/>
    <row r="60" spans="3:60" s="152" customFormat="1" ht="21" customHeight="1" x14ac:dyDescent="0.15">
      <c r="C60" s="133" t="s">
        <v>136</v>
      </c>
      <c r="J60" s="85" t="s">
        <v>226</v>
      </c>
      <c r="AE60" s="89"/>
      <c r="AT60" s="310"/>
      <c r="AU60" s="311"/>
    </row>
    <row r="61" spans="3:60" s="152" customFormat="1" ht="4.5" customHeight="1" x14ac:dyDescent="0.15">
      <c r="C61" s="66"/>
      <c r="J61" s="85"/>
      <c r="AC61" s="32"/>
      <c r="AD61" s="32"/>
      <c r="AE61" s="90"/>
    </row>
    <row r="62" spans="3:60" s="152" customFormat="1" ht="12" customHeight="1" x14ac:dyDescent="0.15">
      <c r="D62" s="67"/>
      <c r="E62" s="59"/>
      <c r="F62" s="59"/>
      <c r="G62" s="59"/>
      <c r="H62" s="59"/>
      <c r="I62" s="59"/>
      <c r="J62" s="59"/>
      <c r="K62" s="59"/>
      <c r="L62" s="59"/>
      <c r="M62" s="59"/>
      <c r="N62" s="59"/>
      <c r="O62" s="59"/>
      <c r="P62" s="59"/>
      <c r="Q62" s="59"/>
      <c r="R62" s="59"/>
      <c r="S62" s="59"/>
      <c r="T62" s="59"/>
      <c r="U62" s="59"/>
      <c r="V62" s="59"/>
      <c r="W62" s="59"/>
      <c r="X62" s="68"/>
      <c r="Y62" s="67"/>
      <c r="Z62" s="59"/>
      <c r="AA62" s="59"/>
      <c r="AB62" s="59"/>
      <c r="AC62" s="59"/>
      <c r="AD62" s="59"/>
      <c r="AE62" s="59"/>
      <c r="AF62" s="59"/>
      <c r="AG62" s="59"/>
      <c r="AH62" s="59"/>
      <c r="AI62" s="59"/>
      <c r="AJ62" s="59"/>
      <c r="AK62" s="59"/>
      <c r="AL62" s="59"/>
      <c r="AM62" s="59"/>
      <c r="AN62" s="312" t="s">
        <v>324</v>
      </c>
      <c r="AO62" s="313"/>
      <c r="AP62" s="313"/>
      <c r="AQ62" s="313"/>
      <c r="AR62" s="313"/>
      <c r="AS62" s="313"/>
      <c r="AT62" s="313"/>
      <c r="AU62" s="313"/>
      <c r="AV62" s="313"/>
      <c r="AW62" s="313"/>
      <c r="AX62" s="313"/>
      <c r="AY62" s="313"/>
      <c r="AZ62" s="313"/>
      <c r="BA62" s="313"/>
      <c r="BB62" s="313"/>
      <c r="BC62" s="313"/>
      <c r="BD62" s="313"/>
      <c r="BE62" s="313"/>
      <c r="BF62" s="313"/>
      <c r="BG62" s="313"/>
      <c r="BH62" s="314"/>
    </row>
    <row r="63" spans="3:60" s="152" customFormat="1" ht="12" customHeight="1" x14ac:dyDescent="0.15">
      <c r="D63" s="69"/>
      <c r="E63" s="217" t="s">
        <v>71</v>
      </c>
      <c r="F63" s="217"/>
      <c r="G63" s="217"/>
      <c r="H63" s="217"/>
      <c r="I63" s="217"/>
      <c r="J63" s="217"/>
      <c r="K63" s="217"/>
      <c r="L63" s="217"/>
      <c r="M63" s="217"/>
      <c r="N63" s="217"/>
      <c r="O63" s="217"/>
      <c r="P63" s="217"/>
      <c r="Q63" s="217"/>
      <c r="R63" s="217"/>
      <c r="S63" s="217"/>
      <c r="T63" s="217"/>
      <c r="U63" s="146"/>
      <c r="V63" s="146"/>
      <c r="W63" s="146"/>
      <c r="X63" s="70"/>
      <c r="Y63" s="69"/>
      <c r="Z63" s="254" t="s">
        <v>241</v>
      </c>
      <c r="AA63" s="254"/>
      <c r="AB63" s="254"/>
      <c r="AC63" s="254"/>
      <c r="AD63" s="254" t="s">
        <v>19</v>
      </c>
      <c r="AE63" s="254"/>
      <c r="AF63" s="254"/>
      <c r="AG63" s="254"/>
      <c r="AH63" s="254" t="s">
        <v>20</v>
      </c>
      <c r="AI63" s="254"/>
      <c r="AJ63" s="254"/>
      <c r="AK63" s="254"/>
      <c r="AL63" s="254" t="s">
        <v>21</v>
      </c>
      <c r="AM63" s="254"/>
      <c r="AN63" s="317" t="s">
        <v>325</v>
      </c>
      <c r="AO63" s="317"/>
      <c r="AP63" s="317"/>
      <c r="AQ63" s="317"/>
      <c r="AR63" s="317"/>
      <c r="AS63" s="317"/>
      <c r="AT63" s="317"/>
      <c r="AU63" s="317"/>
      <c r="AV63" s="317"/>
      <c r="AW63" s="317"/>
      <c r="AX63" s="319" t="s">
        <v>326</v>
      </c>
      <c r="AY63" s="209"/>
      <c r="AZ63" s="209"/>
      <c r="BA63" s="209"/>
      <c r="BB63" s="209"/>
      <c r="BC63" s="209"/>
      <c r="BD63" s="209"/>
      <c r="BE63" s="209"/>
      <c r="BF63" s="209"/>
      <c r="BG63" s="209"/>
      <c r="BH63" s="210"/>
    </row>
    <row r="64" spans="3:60" s="152" customFormat="1" ht="18" customHeight="1" x14ac:dyDescent="0.15">
      <c r="D64" s="69"/>
      <c r="E64" s="217"/>
      <c r="F64" s="217"/>
      <c r="G64" s="217"/>
      <c r="H64" s="217"/>
      <c r="I64" s="217"/>
      <c r="J64" s="217"/>
      <c r="K64" s="217"/>
      <c r="L64" s="217"/>
      <c r="M64" s="217"/>
      <c r="N64" s="217"/>
      <c r="O64" s="217"/>
      <c r="P64" s="217"/>
      <c r="Q64" s="217"/>
      <c r="R64" s="217"/>
      <c r="S64" s="217"/>
      <c r="T64" s="217"/>
      <c r="U64" s="146"/>
      <c r="V64" s="146"/>
      <c r="W64" s="146"/>
      <c r="X64" s="70"/>
      <c r="Y64" s="69"/>
      <c r="Z64" s="254"/>
      <c r="AA64" s="254"/>
      <c r="AB64" s="254"/>
      <c r="AC64" s="254"/>
      <c r="AD64" s="254"/>
      <c r="AE64" s="254"/>
      <c r="AF64" s="254"/>
      <c r="AG64" s="254"/>
      <c r="AH64" s="254"/>
      <c r="AI64" s="254"/>
      <c r="AJ64" s="254"/>
      <c r="AK64" s="254"/>
      <c r="AL64" s="254"/>
      <c r="AM64" s="254"/>
      <c r="AN64" s="318"/>
      <c r="AO64" s="318"/>
      <c r="AP64" s="318"/>
      <c r="AQ64" s="318"/>
      <c r="AR64" s="318"/>
      <c r="AS64" s="318"/>
      <c r="AT64" s="318"/>
      <c r="AU64" s="318"/>
      <c r="AV64" s="318"/>
      <c r="AW64" s="318"/>
      <c r="AX64" s="254" t="s">
        <v>320</v>
      </c>
      <c r="AY64" s="254"/>
      <c r="AZ64" s="254"/>
      <c r="BA64" s="254"/>
      <c r="BB64" s="254" t="s">
        <v>321</v>
      </c>
      <c r="BC64" s="254"/>
      <c r="BD64" s="254"/>
      <c r="BE64" s="254" t="s">
        <v>322</v>
      </c>
      <c r="BF64" s="254"/>
      <c r="BG64" s="254"/>
      <c r="BH64" s="255" t="s">
        <v>323</v>
      </c>
    </row>
    <row r="65" spans="3:60" s="152" customFormat="1" ht="18" customHeight="1" x14ac:dyDescent="0.15">
      <c r="D65" s="71"/>
      <c r="E65" s="58"/>
      <c r="F65" s="58"/>
      <c r="G65" s="58"/>
      <c r="H65" s="58"/>
      <c r="I65" s="58"/>
      <c r="J65" s="58"/>
      <c r="K65" s="58"/>
      <c r="L65" s="58"/>
      <c r="M65" s="58"/>
      <c r="N65" s="58"/>
      <c r="O65" s="58"/>
      <c r="P65" s="58"/>
      <c r="Q65" s="58"/>
      <c r="R65" s="58"/>
      <c r="S65" s="58"/>
      <c r="T65" s="58"/>
      <c r="U65" s="58"/>
      <c r="V65" s="58"/>
      <c r="W65" s="58"/>
      <c r="X65" s="72"/>
      <c r="Y65" s="71"/>
      <c r="Z65" s="58"/>
      <c r="AA65" s="58"/>
      <c r="AB65" s="58"/>
      <c r="AC65" s="58"/>
      <c r="AD65" s="58"/>
      <c r="AE65" s="58"/>
      <c r="AF65" s="58"/>
      <c r="AG65" s="58"/>
      <c r="AH65" s="58"/>
      <c r="AI65" s="58"/>
      <c r="AJ65" s="58"/>
      <c r="AK65" s="58"/>
      <c r="AL65" s="58"/>
      <c r="AM65" s="58"/>
      <c r="AN65" s="318"/>
      <c r="AO65" s="318"/>
      <c r="AP65" s="318"/>
      <c r="AQ65" s="318"/>
      <c r="AR65" s="318"/>
      <c r="AS65" s="318"/>
      <c r="AT65" s="318"/>
      <c r="AU65" s="318"/>
      <c r="AV65" s="318"/>
      <c r="AW65" s="318"/>
      <c r="AX65" s="315"/>
      <c r="AY65" s="315"/>
      <c r="AZ65" s="315"/>
      <c r="BA65" s="315"/>
      <c r="BB65" s="315"/>
      <c r="BC65" s="315"/>
      <c r="BD65" s="315"/>
      <c r="BE65" s="315"/>
      <c r="BF65" s="315"/>
      <c r="BG65" s="315"/>
      <c r="BH65" s="316"/>
    </row>
    <row r="66" spans="3:60" ht="9" customHeight="1" x14ac:dyDescent="0.15">
      <c r="D66" s="67"/>
      <c r="E66" s="59"/>
      <c r="F66" s="59"/>
      <c r="G66" s="59"/>
      <c r="H66" s="59"/>
      <c r="I66" s="59"/>
      <c r="J66" s="59"/>
      <c r="K66" s="59"/>
      <c r="L66" s="59"/>
      <c r="M66" s="59"/>
      <c r="N66" s="59"/>
      <c r="O66" s="59"/>
      <c r="P66" s="59"/>
      <c r="Q66" s="59"/>
      <c r="R66" s="59"/>
      <c r="S66" s="59"/>
      <c r="T66" s="59"/>
      <c r="U66" s="59"/>
      <c r="V66" s="59"/>
      <c r="W66" s="59"/>
      <c r="X66" s="68"/>
      <c r="Y66" s="67"/>
      <c r="Z66" s="21"/>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68"/>
    </row>
    <row r="67" spans="3:60" ht="13.5" customHeight="1" x14ac:dyDescent="0.15">
      <c r="D67" s="69"/>
      <c r="E67" s="217" t="s">
        <v>72</v>
      </c>
      <c r="F67" s="217"/>
      <c r="G67" s="217"/>
      <c r="H67" s="217"/>
      <c r="I67" s="217"/>
      <c r="J67" s="217"/>
      <c r="K67" s="217"/>
      <c r="L67" s="217"/>
      <c r="M67" s="217"/>
      <c r="N67" s="217"/>
      <c r="O67" s="217"/>
      <c r="P67" s="217"/>
      <c r="Q67" s="217"/>
      <c r="R67" s="217"/>
      <c r="S67" s="217"/>
      <c r="T67" s="217"/>
      <c r="U67" s="217"/>
      <c r="V67" s="217"/>
      <c r="W67" s="217"/>
      <c r="X67" s="70"/>
      <c r="Y67" s="69"/>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146"/>
      <c r="BF67" s="146"/>
      <c r="BG67" s="146"/>
      <c r="BH67" s="70"/>
    </row>
    <row r="68" spans="3:60" ht="13.5" customHeight="1" x14ac:dyDescent="0.15">
      <c r="D68" s="69"/>
      <c r="E68" s="217"/>
      <c r="F68" s="217"/>
      <c r="G68" s="217"/>
      <c r="H68" s="217"/>
      <c r="I68" s="217"/>
      <c r="J68" s="217"/>
      <c r="K68" s="217"/>
      <c r="L68" s="217"/>
      <c r="M68" s="217"/>
      <c r="N68" s="217"/>
      <c r="O68" s="217"/>
      <c r="P68" s="217"/>
      <c r="Q68" s="217"/>
      <c r="R68" s="217"/>
      <c r="S68" s="217"/>
      <c r="T68" s="217"/>
      <c r="U68" s="217"/>
      <c r="V68" s="217"/>
      <c r="W68" s="217"/>
      <c r="X68" s="70"/>
      <c r="Y68" s="69"/>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146"/>
      <c r="BF68" s="146"/>
      <c r="BG68" s="146"/>
      <c r="BH68" s="70"/>
    </row>
    <row r="69" spans="3:60" ht="9" customHeight="1" x14ac:dyDescent="0.15">
      <c r="D69" s="71"/>
      <c r="E69" s="58"/>
      <c r="F69" s="58"/>
      <c r="G69" s="58"/>
      <c r="H69" s="58"/>
      <c r="I69" s="58"/>
      <c r="J69" s="58"/>
      <c r="K69" s="58"/>
      <c r="L69" s="58"/>
      <c r="M69" s="58"/>
      <c r="N69" s="58"/>
      <c r="O69" s="58"/>
      <c r="P69" s="58"/>
      <c r="Q69" s="58"/>
      <c r="R69" s="58"/>
      <c r="S69" s="58"/>
      <c r="T69" s="58"/>
      <c r="U69" s="58"/>
      <c r="V69" s="58"/>
      <c r="W69" s="58"/>
      <c r="X69" s="72"/>
      <c r="Y69" s="71"/>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72"/>
    </row>
    <row r="70" spans="3:60" ht="13.5" customHeight="1" x14ac:dyDescent="0.15">
      <c r="D70" s="67"/>
      <c r="E70" s="59"/>
      <c r="F70" s="59"/>
      <c r="G70" s="59"/>
      <c r="H70" s="59"/>
      <c r="I70" s="59"/>
      <c r="J70" s="59"/>
      <c r="K70" s="59"/>
      <c r="L70" s="59"/>
      <c r="M70" s="59"/>
      <c r="N70" s="59"/>
      <c r="O70" s="59"/>
      <c r="P70" s="59"/>
      <c r="Q70" s="59"/>
      <c r="R70" s="59"/>
      <c r="S70" s="59"/>
      <c r="T70" s="59"/>
      <c r="U70" s="59"/>
      <c r="V70" s="59"/>
      <c r="W70" s="59"/>
      <c r="X70" s="68"/>
      <c r="Y70" s="67"/>
      <c r="Z70" s="21" t="s">
        <v>268</v>
      </c>
      <c r="AA70" s="59"/>
      <c r="AB70" s="59"/>
      <c r="AC70" s="59"/>
      <c r="AD70" s="59"/>
      <c r="AE70" s="59"/>
      <c r="AF70" s="59"/>
      <c r="AG70" s="59"/>
      <c r="AH70" s="59"/>
      <c r="AI70" s="59"/>
      <c r="AJ70" s="59"/>
      <c r="AK70" s="59"/>
      <c r="AL70" s="59"/>
      <c r="AM70" s="59"/>
      <c r="AN70" s="59"/>
      <c r="AO70" s="59"/>
      <c r="AP70" s="59"/>
      <c r="AQ70" s="59"/>
      <c r="AR70" s="67"/>
      <c r="AS70" s="59"/>
      <c r="AT70" s="59"/>
      <c r="AU70" s="59"/>
      <c r="AV70" s="59"/>
      <c r="AW70" s="59"/>
      <c r="AX70" s="59"/>
      <c r="AY70" s="59"/>
      <c r="AZ70" s="59"/>
      <c r="BA70" s="59"/>
      <c r="BB70" s="59"/>
      <c r="BC70" s="59"/>
      <c r="BD70" s="59"/>
      <c r="BE70" s="59"/>
      <c r="BF70" s="59"/>
      <c r="BG70" s="59"/>
      <c r="BH70" s="68"/>
    </row>
    <row r="71" spans="3:60" ht="13.5" customHeight="1" x14ac:dyDescent="0.15">
      <c r="D71" s="69"/>
      <c r="E71" s="217" t="s">
        <v>267</v>
      </c>
      <c r="F71" s="217"/>
      <c r="G71" s="217"/>
      <c r="H71" s="217"/>
      <c r="I71" s="217"/>
      <c r="J71" s="217"/>
      <c r="K71" s="217"/>
      <c r="L71" s="217"/>
      <c r="M71" s="217"/>
      <c r="N71" s="217"/>
      <c r="O71" s="217"/>
      <c r="P71" s="217"/>
      <c r="Q71" s="217"/>
      <c r="R71" s="217"/>
      <c r="S71" s="217"/>
      <c r="T71" s="217"/>
      <c r="U71" s="217"/>
      <c r="V71" s="217"/>
      <c r="W71" s="217"/>
      <c r="X71" s="70"/>
      <c r="Y71" s="69"/>
      <c r="Z71" s="281"/>
      <c r="AA71" s="281"/>
      <c r="AB71" s="281"/>
      <c r="AC71" s="281"/>
      <c r="AD71" s="281"/>
      <c r="AE71" s="281"/>
      <c r="AF71" s="281"/>
      <c r="AG71" s="281"/>
      <c r="AH71" s="281"/>
      <c r="AI71" s="281"/>
      <c r="AJ71" s="281"/>
      <c r="AK71" s="281"/>
      <c r="AL71" s="281"/>
      <c r="AM71" s="281"/>
      <c r="AN71" s="281"/>
      <c r="AO71" s="281"/>
      <c r="AP71" s="281"/>
      <c r="AQ71" s="146"/>
      <c r="AR71" s="69"/>
      <c r="AS71" s="282"/>
      <c r="AT71" s="283"/>
      <c r="AU71" s="284"/>
      <c r="AV71" s="146"/>
      <c r="AW71" s="288" t="s">
        <v>269</v>
      </c>
      <c r="AX71" s="288"/>
      <c r="AY71" s="288"/>
      <c r="AZ71" s="288"/>
      <c r="BA71" s="288"/>
      <c r="BB71" s="288"/>
      <c r="BC71" s="288"/>
      <c r="BD71" s="288"/>
      <c r="BE71" s="288"/>
      <c r="BF71" s="288"/>
      <c r="BG71" s="288"/>
      <c r="BH71" s="70"/>
    </row>
    <row r="72" spans="3:60" ht="13.5" customHeight="1" x14ac:dyDescent="0.15">
      <c r="D72" s="69"/>
      <c r="E72" s="217"/>
      <c r="F72" s="217"/>
      <c r="G72" s="217"/>
      <c r="H72" s="217"/>
      <c r="I72" s="217"/>
      <c r="J72" s="217"/>
      <c r="K72" s="217"/>
      <c r="L72" s="217"/>
      <c r="M72" s="217"/>
      <c r="N72" s="217"/>
      <c r="O72" s="217"/>
      <c r="P72" s="217"/>
      <c r="Q72" s="217"/>
      <c r="R72" s="217"/>
      <c r="S72" s="217"/>
      <c r="T72" s="217"/>
      <c r="U72" s="217"/>
      <c r="V72" s="217"/>
      <c r="W72" s="217"/>
      <c r="X72" s="70"/>
      <c r="Y72" s="69"/>
      <c r="Z72" s="281"/>
      <c r="AA72" s="281"/>
      <c r="AB72" s="281"/>
      <c r="AC72" s="281"/>
      <c r="AD72" s="281"/>
      <c r="AE72" s="281"/>
      <c r="AF72" s="281"/>
      <c r="AG72" s="281"/>
      <c r="AH72" s="281"/>
      <c r="AI72" s="281"/>
      <c r="AJ72" s="281"/>
      <c r="AK72" s="281"/>
      <c r="AL72" s="281"/>
      <c r="AM72" s="281"/>
      <c r="AN72" s="281"/>
      <c r="AO72" s="281"/>
      <c r="AP72" s="281"/>
      <c r="AQ72" s="146"/>
      <c r="AR72" s="69"/>
      <c r="AS72" s="285"/>
      <c r="AT72" s="286"/>
      <c r="AU72" s="287"/>
      <c r="AV72" s="146"/>
      <c r="AW72" s="288"/>
      <c r="AX72" s="288"/>
      <c r="AY72" s="288"/>
      <c r="AZ72" s="288"/>
      <c r="BA72" s="288"/>
      <c r="BB72" s="288"/>
      <c r="BC72" s="288"/>
      <c r="BD72" s="288"/>
      <c r="BE72" s="288"/>
      <c r="BF72" s="288"/>
      <c r="BG72" s="288"/>
      <c r="BH72" s="70"/>
    </row>
    <row r="73" spans="3:60" ht="9" customHeight="1" x14ac:dyDescent="0.15">
      <c r="D73" s="71"/>
      <c r="E73" s="58"/>
      <c r="F73" s="58"/>
      <c r="G73" s="58"/>
      <c r="H73" s="58"/>
      <c r="I73" s="58"/>
      <c r="J73" s="58"/>
      <c r="K73" s="58"/>
      <c r="L73" s="58"/>
      <c r="M73" s="58"/>
      <c r="N73" s="58"/>
      <c r="O73" s="58"/>
      <c r="P73" s="58"/>
      <c r="Q73" s="58"/>
      <c r="R73" s="58"/>
      <c r="S73" s="58"/>
      <c r="T73" s="58"/>
      <c r="U73" s="58"/>
      <c r="V73" s="58"/>
      <c r="W73" s="58"/>
      <c r="X73" s="72"/>
      <c r="Y73" s="71"/>
      <c r="Z73" s="58"/>
      <c r="AA73" s="58"/>
      <c r="AB73" s="58"/>
      <c r="AC73" s="58"/>
      <c r="AD73" s="58"/>
      <c r="AE73" s="58"/>
      <c r="AF73" s="58"/>
      <c r="AG73" s="58"/>
      <c r="AH73" s="58"/>
      <c r="AI73" s="58"/>
      <c r="AJ73" s="58"/>
      <c r="AK73" s="58"/>
      <c r="AL73" s="58"/>
      <c r="AM73" s="58"/>
      <c r="AN73" s="58"/>
      <c r="AO73" s="58"/>
      <c r="AP73" s="58"/>
      <c r="AQ73" s="58"/>
      <c r="AR73" s="71"/>
      <c r="AS73" s="58"/>
      <c r="AT73" s="58"/>
      <c r="AU73" s="58"/>
      <c r="AV73" s="58"/>
      <c r="AW73" s="58"/>
      <c r="AX73" s="58"/>
      <c r="AY73" s="58"/>
      <c r="AZ73" s="58"/>
      <c r="BA73" s="58"/>
      <c r="BB73" s="58"/>
      <c r="BC73" s="58"/>
      <c r="BD73" s="58"/>
      <c r="BE73" s="58"/>
      <c r="BF73" s="58"/>
      <c r="BG73" s="58"/>
      <c r="BH73" s="72"/>
    </row>
    <row r="74" spans="3:60" s="152" customFormat="1" ht="17.100000000000001" customHeight="1" x14ac:dyDescent="0.15">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row>
    <row r="75" spans="3:60" ht="21" customHeight="1" x14ac:dyDescent="0.15">
      <c r="C75" s="133" t="s">
        <v>266</v>
      </c>
      <c r="D75" s="152"/>
      <c r="E75" s="152"/>
      <c r="F75" s="152"/>
      <c r="G75" s="152"/>
      <c r="H75" s="152"/>
      <c r="I75" s="152"/>
      <c r="J75" s="152"/>
      <c r="K75" s="152"/>
      <c r="L75" s="152"/>
      <c r="M75" s="152"/>
      <c r="N75" s="152"/>
      <c r="O75" s="152"/>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39"/>
      <c r="AO75" s="146"/>
      <c r="AU75" s="152"/>
      <c r="AV75" s="152"/>
      <c r="AW75" s="152"/>
      <c r="AX75" s="152"/>
      <c r="AY75" s="152"/>
      <c r="AZ75" s="152"/>
      <c r="BA75" s="152"/>
      <c r="BB75" s="152"/>
      <c r="BC75" s="152"/>
      <c r="BD75" s="152"/>
      <c r="BE75" s="152"/>
      <c r="BF75" s="152"/>
    </row>
    <row r="76" spans="3:60" s="152" customFormat="1" ht="6" customHeight="1" x14ac:dyDescent="0.15">
      <c r="C76" s="66"/>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139"/>
      <c r="AT76" s="139"/>
      <c r="AU76" s="139"/>
    </row>
    <row r="77" spans="3:60" ht="12" customHeight="1" x14ac:dyDescent="0.15">
      <c r="C77" s="152"/>
      <c r="D77" s="67"/>
      <c r="E77" s="59"/>
      <c r="F77" s="59"/>
      <c r="G77" s="59"/>
      <c r="H77" s="59"/>
      <c r="I77" s="59"/>
      <c r="J77" s="59"/>
      <c r="K77" s="59"/>
      <c r="L77" s="59"/>
      <c r="M77" s="59"/>
      <c r="N77" s="59"/>
      <c r="O77" s="59"/>
      <c r="P77" s="59"/>
      <c r="Q77" s="59"/>
      <c r="R77" s="59"/>
      <c r="S77" s="59"/>
      <c r="T77" s="59"/>
      <c r="U77" s="59"/>
      <c r="V77" s="59"/>
      <c r="W77" s="59"/>
      <c r="X77" s="68"/>
      <c r="Y77" s="67"/>
      <c r="Z77" s="59"/>
      <c r="AA77" s="59"/>
      <c r="AB77" s="59"/>
      <c r="AC77" s="59"/>
      <c r="AD77" s="59"/>
      <c r="AE77" s="59"/>
      <c r="AF77" s="59"/>
      <c r="AG77" s="59"/>
      <c r="AH77" s="59"/>
      <c r="AI77" s="59"/>
      <c r="AJ77" s="59"/>
      <c r="AK77" s="59"/>
      <c r="AL77" s="59"/>
      <c r="AM77" s="59"/>
      <c r="AN77" s="312" t="s">
        <v>324</v>
      </c>
      <c r="AO77" s="313"/>
      <c r="AP77" s="313"/>
      <c r="AQ77" s="313"/>
      <c r="AR77" s="313"/>
      <c r="AS77" s="313"/>
      <c r="AT77" s="313"/>
      <c r="AU77" s="313"/>
      <c r="AV77" s="313"/>
      <c r="AW77" s="313"/>
      <c r="AX77" s="313"/>
      <c r="AY77" s="313"/>
      <c r="AZ77" s="313"/>
      <c r="BA77" s="313"/>
      <c r="BB77" s="313"/>
      <c r="BC77" s="313"/>
      <c r="BD77" s="313"/>
      <c r="BE77" s="313"/>
      <c r="BF77" s="313"/>
      <c r="BG77" s="313"/>
      <c r="BH77" s="314"/>
    </row>
    <row r="78" spans="3:60" ht="12" customHeight="1" x14ac:dyDescent="0.15">
      <c r="C78" s="152"/>
      <c r="D78" s="69"/>
      <c r="E78" s="217" t="s">
        <v>71</v>
      </c>
      <c r="F78" s="217"/>
      <c r="G78" s="217"/>
      <c r="H78" s="217"/>
      <c r="I78" s="217"/>
      <c r="J78" s="217"/>
      <c r="K78" s="217"/>
      <c r="L78" s="217"/>
      <c r="M78" s="217"/>
      <c r="N78" s="217"/>
      <c r="O78" s="217"/>
      <c r="P78" s="217"/>
      <c r="Q78" s="217"/>
      <c r="R78" s="217"/>
      <c r="S78" s="217"/>
      <c r="T78" s="217"/>
      <c r="U78" s="146"/>
      <c r="V78" s="146"/>
      <c r="W78" s="146"/>
      <c r="X78" s="70"/>
      <c r="Y78" s="69"/>
      <c r="Z78" s="254" t="s">
        <v>241</v>
      </c>
      <c r="AA78" s="254"/>
      <c r="AB78" s="254"/>
      <c r="AC78" s="254"/>
      <c r="AD78" s="254" t="s">
        <v>19</v>
      </c>
      <c r="AE78" s="254"/>
      <c r="AF78" s="254"/>
      <c r="AG78" s="254"/>
      <c r="AH78" s="254" t="s">
        <v>20</v>
      </c>
      <c r="AI78" s="254"/>
      <c r="AJ78" s="254"/>
      <c r="AK78" s="254"/>
      <c r="AL78" s="254" t="s">
        <v>21</v>
      </c>
      <c r="AM78" s="254"/>
      <c r="AN78" s="317" t="s">
        <v>325</v>
      </c>
      <c r="AO78" s="317"/>
      <c r="AP78" s="317"/>
      <c r="AQ78" s="317"/>
      <c r="AR78" s="317"/>
      <c r="AS78" s="317"/>
      <c r="AT78" s="317"/>
      <c r="AU78" s="317"/>
      <c r="AV78" s="317"/>
      <c r="AW78" s="317"/>
      <c r="AX78" s="319" t="s">
        <v>326</v>
      </c>
      <c r="AY78" s="209"/>
      <c r="AZ78" s="209"/>
      <c r="BA78" s="209"/>
      <c r="BB78" s="209"/>
      <c r="BC78" s="209"/>
      <c r="BD78" s="209"/>
      <c r="BE78" s="209"/>
      <c r="BF78" s="209"/>
      <c r="BG78" s="209"/>
      <c r="BH78" s="210"/>
    </row>
    <row r="79" spans="3:60" ht="19.5" customHeight="1" x14ac:dyDescent="0.15">
      <c r="C79" s="152"/>
      <c r="D79" s="69"/>
      <c r="E79" s="217"/>
      <c r="F79" s="217"/>
      <c r="G79" s="217"/>
      <c r="H79" s="217"/>
      <c r="I79" s="217"/>
      <c r="J79" s="217"/>
      <c r="K79" s="217"/>
      <c r="L79" s="217"/>
      <c r="M79" s="217"/>
      <c r="N79" s="217"/>
      <c r="O79" s="217"/>
      <c r="P79" s="217"/>
      <c r="Q79" s="217"/>
      <c r="R79" s="217"/>
      <c r="S79" s="217"/>
      <c r="T79" s="217"/>
      <c r="U79" s="146"/>
      <c r="V79" s="146"/>
      <c r="W79" s="146"/>
      <c r="X79" s="70"/>
      <c r="Y79" s="69"/>
      <c r="Z79" s="254"/>
      <c r="AA79" s="254"/>
      <c r="AB79" s="254"/>
      <c r="AC79" s="254"/>
      <c r="AD79" s="254"/>
      <c r="AE79" s="254"/>
      <c r="AF79" s="254"/>
      <c r="AG79" s="254"/>
      <c r="AH79" s="254"/>
      <c r="AI79" s="254"/>
      <c r="AJ79" s="254"/>
      <c r="AK79" s="254"/>
      <c r="AL79" s="254"/>
      <c r="AM79" s="254"/>
      <c r="AN79" s="318"/>
      <c r="AO79" s="318"/>
      <c r="AP79" s="318"/>
      <c r="AQ79" s="318"/>
      <c r="AR79" s="318"/>
      <c r="AS79" s="318"/>
      <c r="AT79" s="318"/>
      <c r="AU79" s="318"/>
      <c r="AV79" s="318"/>
      <c r="AW79" s="318"/>
      <c r="AX79" s="254" t="s">
        <v>320</v>
      </c>
      <c r="AY79" s="254"/>
      <c r="AZ79" s="254"/>
      <c r="BA79" s="254"/>
      <c r="BB79" s="254" t="s">
        <v>321</v>
      </c>
      <c r="BC79" s="254"/>
      <c r="BD79" s="254"/>
      <c r="BE79" s="254" t="s">
        <v>322</v>
      </c>
      <c r="BF79" s="254"/>
      <c r="BG79" s="254"/>
      <c r="BH79" s="255" t="s">
        <v>323</v>
      </c>
    </row>
    <row r="80" spans="3:60" ht="19.5" customHeight="1" x14ac:dyDescent="0.15">
      <c r="C80" s="152"/>
      <c r="D80" s="71"/>
      <c r="E80" s="58"/>
      <c r="F80" s="58"/>
      <c r="G80" s="58"/>
      <c r="H80" s="58"/>
      <c r="I80" s="58"/>
      <c r="J80" s="58"/>
      <c r="K80" s="58"/>
      <c r="L80" s="58"/>
      <c r="M80" s="58"/>
      <c r="N80" s="58"/>
      <c r="O80" s="58"/>
      <c r="P80" s="58"/>
      <c r="Q80" s="58"/>
      <c r="R80" s="58"/>
      <c r="S80" s="58"/>
      <c r="T80" s="58"/>
      <c r="U80" s="58"/>
      <c r="V80" s="58"/>
      <c r="W80" s="58"/>
      <c r="X80" s="72"/>
      <c r="Y80" s="71"/>
      <c r="Z80" s="58"/>
      <c r="AA80" s="58"/>
      <c r="AB80" s="58"/>
      <c r="AC80" s="58"/>
      <c r="AD80" s="58"/>
      <c r="AE80" s="58"/>
      <c r="AF80" s="58"/>
      <c r="AG80" s="58"/>
      <c r="AH80" s="58"/>
      <c r="AI80" s="58"/>
      <c r="AJ80" s="58"/>
      <c r="AK80" s="58"/>
      <c r="AL80" s="58"/>
      <c r="AM80" s="58"/>
      <c r="AN80" s="318"/>
      <c r="AO80" s="318"/>
      <c r="AP80" s="318"/>
      <c r="AQ80" s="318"/>
      <c r="AR80" s="318"/>
      <c r="AS80" s="318"/>
      <c r="AT80" s="318"/>
      <c r="AU80" s="318"/>
      <c r="AV80" s="318"/>
      <c r="AW80" s="318"/>
      <c r="AX80" s="315"/>
      <c r="AY80" s="315"/>
      <c r="AZ80" s="315"/>
      <c r="BA80" s="315"/>
      <c r="BB80" s="315"/>
      <c r="BC80" s="315"/>
      <c r="BD80" s="315"/>
      <c r="BE80" s="315"/>
      <c r="BF80" s="315"/>
      <c r="BG80" s="315"/>
      <c r="BH80" s="316"/>
    </row>
    <row r="81" spans="3:60" ht="13.5" customHeight="1" x14ac:dyDescent="0.15">
      <c r="C81" s="152"/>
      <c r="D81" s="67"/>
      <c r="E81" s="59"/>
      <c r="F81" s="59"/>
      <c r="G81" s="59"/>
      <c r="H81" s="59"/>
      <c r="I81" s="59"/>
      <c r="J81" s="59"/>
      <c r="K81" s="59"/>
      <c r="L81" s="59"/>
      <c r="M81" s="59"/>
      <c r="N81" s="59"/>
      <c r="O81" s="59"/>
      <c r="P81" s="59"/>
      <c r="Q81" s="59"/>
      <c r="R81" s="59"/>
      <c r="S81" s="59"/>
      <c r="T81" s="59"/>
      <c r="U81" s="59"/>
      <c r="V81" s="59"/>
      <c r="W81" s="59"/>
      <c r="X81" s="68"/>
      <c r="Y81" s="67"/>
      <c r="Z81" s="21" t="s">
        <v>17</v>
      </c>
      <c r="AA81" s="59"/>
      <c r="AB81" s="59"/>
      <c r="AC81" s="59"/>
      <c r="AD81" s="59"/>
      <c r="AE81" s="59"/>
      <c r="AF81" s="59"/>
      <c r="AG81" s="59"/>
      <c r="AH81" s="59"/>
      <c r="AI81" s="59"/>
      <c r="AJ81" s="59"/>
      <c r="AK81" s="59"/>
      <c r="AL81" s="59"/>
      <c r="AM81" s="59"/>
      <c r="AN81" s="59"/>
      <c r="AO81" s="59"/>
      <c r="AP81" s="59"/>
      <c r="AQ81" s="67"/>
      <c r="AR81" s="21" t="s">
        <v>70</v>
      </c>
      <c r="AS81" s="59"/>
      <c r="AT81" s="59"/>
      <c r="AU81" s="59"/>
      <c r="AV81" s="59"/>
      <c r="AW81" s="59"/>
      <c r="AX81" s="59"/>
      <c r="AY81" s="59"/>
      <c r="AZ81" s="59"/>
      <c r="BA81" s="59"/>
      <c r="BB81" s="59"/>
      <c r="BC81" s="59"/>
      <c r="BD81" s="59"/>
      <c r="BE81" s="59"/>
      <c r="BF81" s="59"/>
      <c r="BG81" s="59"/>
      <c r="BH81" s="68"/>
    </row>
    <row r="82" spans="3:60" ht="13.5" customHeight="1" x14ac:dyDescent="0.15">
      <c r="C82" s="152"/>
      <c r="D82" s="69"/>
      <c r="E82" s="217" t="s">
        <v>77</v>
      </c>
      <c r="F82" s="217"/>
      <c r="G82" s="217"/>
      <c r="H82" s="217"/>
      <c r="I82" s="217"/>
      <c r="J82" s="217"/>
      <c r="K82" s="217"/>
      <c r="L82" s="217"/>
      <c r="M82" s="217"/>
      <c r="N82" s="217"/>
      <c r="O82" s="217"/>
      <c r="P82" s="217"/>
      <c r="Q82" s="217"/>
      <c r="R82" s="217"/>
      <c r="S82" s="217"/>
      <c r="T82" s="217"/>
      <c r="U82" s="217"/>
      <c r="V82" s="217"/>
      <c r="W82" s="217"/>
      <c r="X82" s="70"/>
      <c r="Y82" s="69"/>
      <c r="Z82" s="281"/>
      <c r="AA82" s="281"/>
      <c r="AB82" s="281"/>
      <c r="AC82" s="281"/>
      <c r="AD82" s="281"/>
      <c r="AE82" s="281"/>
      <c r="AF82" s="281"/>
      <c r="AG82" s="281"/>
      <c r="AH82" s="281"/>
      <c r="AI82" s="281"/>
      <c r="AJ82" s="281"/>
      <c r="AK82" s="281"/>
      <c r="AL82" s="281"/>
      <c r="AM82" s="281"/>
      <c r="AN82" s="281"/>
      <c r="AO82" s="281"/>
      <c r="AP82" s="146"/>
      <c r="AQ82" s="69"/>
      <c r="AR82" s="281"/>
      <c r="AS82" s="281"/>
      <c r="AT82" s="281"/>
      <c r="AU82" s="281"/>
      <c r="AV82" s="281"/>
      <c r="AW82" s="281"/>
      <c r="AX82" s="281"/>
      <c r="AY82" s="281"/>
      <c r="AZ82" s="281"/>
      <c r="BA82" s="281"/>
      <c r="BB82" s="281"/>
      <c r="BC82" s="281"/>
      <c r="BD82" s="281"/>
      <c r="BE82" s="281"/>
      <c r="BF82" s="281"/>
      <c r="BG82" s="281"/>
      <c r="BH82" s="70"/>
    </row>
    <row r="83" spans="3:60" ht="13.5" customHeight="1" x14ac:dyDescent="0.15">
      <c r="C83" s="152"/>
      <c r="D83" s="69"/>
      <c r="E83" s="217"/>
      <c r="F83" s="217"/>
      <c r="G83" s="217"/>
      <c r="H83" s="217"/>
      <c r="I83" s="217"/>
      <c r="J83" s="217"/>
      <c r="K83" s="217"/>
      <c r="L83" s="217"/>
      <c r="M83" s="217"/>
      <c r="N83" s="217"/>
      <c r="O83" s="217"/>
      <c r="P83" s="217"/>
      <c r="Q83" s="217"/>
      <c r="R83" s="217"/>
      <c r="S83" s="217"/>
      <c r="T83" s="217"/>
      <c r="U83" s="217"/>
      <c r="V83" s="217"/>
      <c r="W83" s="217"/>
      <c r="X83" s="70"/>
      <c r="Y83" s="69"/>
      <c r="Z83" s="281"/>
      <c r="AA83" s="281"/>
      <c r="AB83" s="281"/>
      <c r="AC83" s="281"/>
      <c r="AD83" s="281"/>
      <c r="AE83" s="281"/>
      <c r="AF83" s="281"/>
      <c r="AG83" s="281"/>
      <c r="AH83" s="281"/>
      <c r="AI83" s="281"/>
      <c r="AJ83" s="281"/>
      <c r="AK83" s="281"/>
      <c r="AL83" s="281"/>
      <c r="AM83" s="281"/>
      <c r="AN83" s="281"/>
      <c r="AO83" s="281"/>
      <c r="AP83" s="146"/>
      <c r="AQ83" s="69"/>
      <c r="AR83" s="281"/>
      <c r="AS83" s="281"/>
      <c r="AT83" s="281"/>
      <c r="AU83" s="281"/>
      <c r="AV83" s="281"/>
      <c r="AW83" s="281"/>
      <c r="AX83" s="281"/>
      <c r="AY83" s="281"/>
      <c r="AZ83" s="281"/>
      <c r="BA83" s="281"/>
      <c r="BB83" s="281"/>
      <c r="BC83" s="281"/>
      <c r="BD83" s="281"/>
      <c r="BE83" s="281"/>
      <c r="BF83" s="281"/>
      <c r="BG83" s="281"/>
      <c r="BH83" s="70"/>
    </row>
    <row r="84" spans="3:60" ht="9" customHeight="1" x14ac:dyDescent="0.15">
      <c r="C84" s="152"/>
      <c r="D84" s="71"/>
      <c r="E84" s="58"/>
      <c r="F84" s="58"/>
      <c r="G84" s="58"/>
      <c r="H84" s="58"/>
      <c r="I84" s="58"/>
      <c r="J84" s="58"/>
      <c r="K84" s="58"/>
      <c r="L84" s="58"/>
      <c r="M84" s="58"/>
      <c r="N84" s="58"/>
      <c r="O84" s="58"/>
      <c r="P84" s="58"/>
      <c r="Q84" s="58"/>
      <c r="R84" s="58"/>
      <c r="S84" s="58"/>
      <c r="T84" s="58"/>
      <c r="U84" s="58"/>
      <c r="V84" s="58"/>
      <c r="W84" s="58"/>
      <c r="X84" s="72"/>
      <c r="Y84" s="71"/>
      <c r="Z84" s="58"/>
      <c r="AA84" s="58"/>
      <c r="AB84" s="58"/>
      <c r="AC84" s="58"/>
      <c r="AD84" s="58"/>
      <c r="AE84" s="58"/>
      <c r="AF84" s="58"/>
      <c r="AG84" s="58"/>
      <c r="AH84" s="58"/>
      <c r="AI84" s="58"/>
      <c r="AJ84" s="58"/>
      <c r="AK84" s="58"/>
      <c r="AL84" s="58"/>
      <c r="AM84" s="58"/>
      <c r="AN84" s="58"/>
      <c r="AO84" s="58"/>
      <c r="AP84" s="58"/>
      <c r="AQ84" s="71"/>
      <c r="AR84" s="58"/>
      <c r="AS84" s="58"/>
      <c r="AT84" s="58"/>
      <c r="AU84" s="58"/>
      <c r="AV84" s="58"/>
      <c r="AW84" s="58"/>
      <c r="AX84" s="58"/>
      <c r="AY84" s="58"/>
      <c r="AZ84" s="58"/>
      <c r="BA84" s="58"/>
      <c r="BB84" s="58"/>
      <c r="BC84" s="58"/>
      <c r="BD84" s="58"/>
      <c r="BE84" s="58"/>
      <c r="BF84" s="58"/>
      <c r="BG84" s="58"/>
      <c r="BH84" s="72"/>
    </row>
    <row r="85" spans="3:60" s="152" customFormat="1" ht="13.5" customHeight="1" x14ac:dyDescent="0.15">
      <c r="D85" s="67"/>
      <c r="E85" s="59"/>
      <c r="F85" s="59"/>
      <c r="G85" s="59"/>
      <c r="H85" s="59"/>
      <c r="I85" s="59"/>
      <c r="J85" s="59"/>
      <c r="K85" s="59"/>
      <c r="L85" s="59"/>
      <c r="M85" s="59"/>
      <c r="N85" s="59"/>
      <c r="O85" s="59"/>
      <c r="P85" s="59"/>
      <c r="Q85" s="59"/>
      <c r="R85" s="59"/>
      <c r="S85" s="59"/>
      <c r="T85" s="59"/>
      <c r="U85" s="59"/>
      <c r="V85" s="59"/>
      <c r="W85" s="59"/>
      <c r="X85" s="68"/>
      <c r="Y85" s="67"/>
      <c r="Z85" s="21" t="s">
        <v>17</v>
      </c>
      <c r="AA85" s="59"/>
      <c r="AB85" s="59"/>
      <c r="AC85" s="59"/>
      <c r="AD85" s="59"/>
      <c r="AE85" s="59"/>
      <c r="AF85" s="59"/>
      <c r="AG85" s="59"/>
      <c r="AH85" s="59"/>
      <c r="AI85" s="59"/>
      <c r="AJ85" s="59"/>
      <c r="AK85" s="59"/>
      <c r="AL85" s="59"/>
      <c r="AM85" s="59"/>
      <c r="AN85" s="59"/>
      <c r="AO85" s="59"/>
      <c r="AP85" s="59"/>
      <c r="AQ85" s="67"/>
      <c r="AR85" s="21" t="s">
        <v>70</v>
      </c>
      <c r="AS85" s="59"/>
      <c r="AT85" s="59"/>
      <c r="AU85" s="59"/>
      <c r="AV85" s="59"/>
      <c r="AW85" s="59"/>
      <c r="AX85" s="59"/>
      <c r="AY85" s="59"/>
      <c r="AZ85" s="59"/>
      <c r="BA85" s="59"/>
      <c r="BB85" s="59"/>
      <c r="BC85" s="59"/>
      <c r="BD85" s="59"/>
      <c r="BE85" s="59"/>
      <c r="BF85" s="59"/>
      <c r="BG85" s="59"/>
      <c r="BH85" s="68"/>
    </row>
    <row r="86" spans="3:60" s="152" customFormat="1" ht="13.5" customHeight="1" x14ac:dyDescent="0.15">
      <c r="D86" s="69"/>
      <c r="E86" s="217" t="s">
        <v>78</v>
      </c>
      <c r="F86" s="217"/>
      <c r="G86" s="217"/>
      <c r="H86" s="217"/>
      <c r="I86" s="217"/>
      <c r="J86" s="217"/>
      <c r="K86" s="217"/>
      <c r="L86" s="217"/>
      <c r="M86" s="217"/>
      <c r="N86" s="217"/>
      <c r="O86" s="217"/>
      <c r="P86" s="217"/>
      <c r="Q86" s="217"/>
      <c r="R86" s="217"/>
      <c r="S86" s="217"/>
      <c r="T86" s="217"/>
      <c r="U86" s="217"/>
      <c r="V86" s="217"/>
      <c r="W86" s="217"/>
      <c r="X86" s="70"/>
      <c r="Y86" s="69"/>
      <c r="Z86" s="281"/>
      <c r="AA86" s="281"/>
      <c r="AB86" s="281"/>
      <c r="AC86" s="281"/>
      <c r="AD86" s="281"/>
      <c r="AE86" s="281"/>
      <c r="AF86" s="281"/>
      <c r="AG86" s="281"/>
      <c r="AH86" s="281"/>
      <c r="AI86" s="281"/>
      <c r="AJ86" s="281"/>
      <c r="AK86" s="281"/>
      <c r="AL86" s="281"/>
      <c r="AM86" s="281"/>
      <c r="AN86" s="281"/>
      <c r="AO86" s="281"/>
      <c r="AP86" s="146"/>
      <c r="AQ86" s="69"/>
      <c r="AR86" s="281"/>
      <c r="AS86" s="281"/>
      <c r="AT86" s="281"/>
      <c r="AU86" s="281"/>
      <c r="AV86" s="281"/>
      <c r="AW86" s="281"/>
      <c r="AX86" s="281"/>
      <c r="AY86" s="281"/>
      <c r="AZ86" s="281"/>
      <c r="BA86" s="281"/>
      <c r="BB86" s="281"/>
      <c r="BC86" s="281"/>
      <c r="BD86" s="281"/>
      <c r="BE86" s="281"/>
      <c r="BF86" s="281"/>
      <c r="BG86" s="281"/>
      <c r="BH86" s="70"/>
    </row>
    <row r="87" spans="3:60" s="152" customFormat="1" ht="13.5" customHeight="1" x14ac:dyDescent="0.15">
      <c r="D87" s="69"/>
      <c r="E87" s="217"/>
      <c r="F87" s="217"/>
      <c r="G87" s="217"/>
      <c r="H87" s="217"/>
      <c r="I87" s="217"/>
      <c r="J87" s="217"/>
      <c r="K87" s="217"/>
      <c r="L87" s="217"/>
      <c r="M87" s="217"/>
      <c r="N87" s="217"/>
      <c r="O87" s="217"/>
      <c r="P87" s="217"/>
      <c r="Q87" s="217"/>
      <c r="R87" s="217"/>
      <c r="S87" s="217"/>
      <c r="T87" s="217"/>
      <c r="U87" s="217"/>
      <c r="V87" s="217"/>
      <c r="W87" s="217"/>
      <c r="X87" s="70"/>
      <c r="Y87" s="69"/>
      <c r="Z87" s="281"/>
      <c r="AA87" s="281"/>
      <c r="AB87" s="281"/>
      <c r="AC87" s="281"/>
      <c r="AD87" s="281"/>
      <c r="AE87" s="281"/>
      <c r="AF87" s="281"/>
      <c r="AG87" s="281"/>
      <c r="AH87" s="281"/>
      <c r="AI87" s="281"/>
      <c r="AJ87" s="281"/>
      <c r="AK87" s="281"/>
      <c r="AL87" s="281"/>
      <c r="AM87" s="281"/>
      <c r="AN87" s="281"/>
      <c r="AO87" s="281"/>
      <c r="AP87" s="146"/>
      <c r="AQ87" s="69"/>
      <c r="AR87" s="281"/>
      <c r="AS87" s="281"/>
      <c r="AT87" s="281"/>
      <c r="AU87" s="281"/>
      <c r="AV87" s="281"/>
      <c r="AW87" s="281"/>
      <c r="AX87" s="281"/>
      <c r="AY87" s="281"/>
      <c r="AZ87" s="281"/>
      <c r="BA87" s="281"/>
      <c r="BB87" s="281"/>
      <c r="BC87" s="281"/>
      <c r="BD87" s="281"/>
      <c r="BE87" s="281"/>
      <c r="BF87" s="281"/>
      <c r="BG87" s="281"/>
      <c r="BH87" s="70"/>
    </row>
    <row r="88" spans="3:60" s="152" customFormat="1" ht="9" customHeight="1" x14ac:dyDescent="0.15">
      <c r="D88" s="71"/>
      <c r="E88" s="58"/>
      <c r="F88" s="58"/>
      <c r="G88" s="58"/>
      <c r="H88" s="58"/>
      <c r="I88" s="58"/>
      <c r="J88" s="58"/>
      <c r="K88" s="58"/>
      <c r="L88" s="58"/>
      <c r="M88" s="58"/>
      <c r="N88" s="58"/>
      <c r="O88" s="58"/>
      <c r="P88" s="58"/>
      <c r="Q88" s="58"/>
      <c r="R88" s="58"/>
      <c r="S88" s="58"/>
      <c r="T88" s="58"/>
      <c r="U88" s="58"/>
      <c r="V88" s="58"/>
      <c r="W88" s="58"/>
      <c r="X88" s="72"/>
      <c r="Y88" s="71"/>
      <c r="Z88" s="58"/>
      <c r="AA88" s="58"/>
      <c r="AB88" s="58"/>
      <c r="AC88" s="58"/>
      <c r="AD88" s="58"/>
      <c r="AE88" s="58"/>
      <c r="AF88" s="58"/>
      <c r="AG88" s="58"/>
      <c r="AH88" s="58"/>
      <c r="AI88" s="58"/>
      <c r="AJ88" s="58"/>
      <c r="AK88" s="58"/>
      <c r="AL88" s="58"/>
      <c r="AM88" s="58"/>
      <c r="AN88" s="58"/>
      <c r="AO88" s="58"/>
      <c r="AP88" s="58"/>
      <c r="AQ88" s="71"/>
      <c r="AR88" s="58"/>
      <c r="AS88" s="58"/>
      <c r="AT88" s="58"/>
      <c r="AU88" s="58"/>
      <c r="AV88" s="58"/>
      <c r="AW88" s="58"/>
      <c r="AX88" s="58"/>
      <c r="AY88" s="58"/>
      <c r="AZ88" s="58"/>
      <c r="BA88" s="58"/>
      <c r="BB88" s="58"/>
      <c r="BC88" s="58"/>
      <c r="BD88" s="58"/>
      <c r="BE88" s="58"/>
      <c r="BF88" s="58"/>
      <c r="BG88" s="58"/>
      <c r="BH88" s="72"/>
    </row>
    <row r="89" spans="3:60" ht="13.5" customHeight="1" x14ac:dyDescent="0.15">
      <c r="C89" s="152"/>
      <c r="D89" s="69"/>
      <c r="E89" s="146"/>
      <c r="F89" s="146"/>
      <c r="G89" s="146"/>
      <c r="H89" s="146"/>
      <c r="I89" s="146"/>
      <c r="J89" s="146"/>
      <c r="K89" s="146"/>
      <c r="L89" s="146"/>
      <c r="M89" s="146"/>
      <c r="N89" s="146"/>
      <c r="O89" s="146"/>
      <c r="P89" s="146"/>
      <c r="Q89" s="146"/>
      <c r="R89" s="146"/>
      <c r="S89" s="146"/>
      <c r="T89" s="146"/>
      <c r="U89" s="146"/>
      <c r="V89" s="146"/>
      <c r="W89" s="146"/>
      <c r="X89" s="70"/>
      <c r="Y89" s="67"/>
      <c r="Z89" s="21" t="s">
        <v>79</v>
      </c>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68"/>
    </row>
    <row r="90" spans="3:60" ht="13.5" customHeight="1" x14ac:dyDescent="0.15">
      <c r="C90" s="152"/>
      <c r="D90" s="69"/>
      <c r="E90" s="289" t="s">
        <v>227</v>
      </c>
      <c r="F90" s="289"/>
      <c r="G90" s="289"/>
      <c r="H90" s="289"/>
      <c r="I90" s="289"/>
      <c r="J90" s="289"/>
      <c r="K90" s="289"/>
      <c r="L90" s="289"/>
      <c r="M90" s="289"/>
      <c r="N90" s="289"/>
      <c r="O90" s="289"/>
      <c r="P90" s="289"/>
      <c r="Q90" s="289"/>
      <c r="R90" s="289"/>
      <c r="S90" s="289"/>
      <c r="T90" s="289"/>
      <c r="U90" s="289"/>
      <c r="V90" s="289"/>
      <c r="W90" s="289"/>
      <c r="X90" s="70"/>
      <c r="Y90" s="69"/>
      <c r="Z90" s="290"/>
      <c r="AA90" s="290"/>
      <c r="AB90" s="290"/>
      <c r="AC90" s="290"/>
      <c r="AD90" s="290"/>
      <c r="AE90" s="290"/>
      <c r="AF90" s="290"/>
      <c r="AG90" s="290"/>
      <c r="AH90" s="290"/>
      <c r="AI90" s="290"/>
      <c r="AJ90" s="290"/>
      <c r="AK90" s="290"/>
      <c r="AL90" s="291" t="s">
        <v>80</v>
      </c>
      <c r="AM90" s="291"/>
      <c r="AN90" s="291"/>
      <c r="AO90" s="146"/>
      <c r="AP90" s="146"/>
      <c r="AQ90" s="146"/>
      <c r="AR90" s="146"/>
      <c r="AS90" s="146"/>
      <c r="AT90" s="146"/>
      <c r="AU90" s="146"/>
      <c r="AV90" s="146"/>
      <c r="AW90" s="146"/>
      <c r="AX90" s="146"/>
      <c r="AY90" s="146"/>
      <c r="AZ90" s="146"/>
      <c r="BA90" s="146"/>
      <c r="BB90" s="146"/>
      <c r="BC90" s="146"/>
      <c r="BD90" s="146"/>
      <c r="BE90" s="146"/>
      <c r="BF90" s="146"/>
      <c r="BG90" s="146"/>
      <c r="BH90" s="70"/>
    </row>
    <row r="91" spans="3:60" ht="13.5" customHeight="1" x14ac:dyDescent="0.15">
      <c r="C91" s="152"/>
      <c r="D91" s="69"/>
      <c r="E91" s="289"/>
      <c r="F91" s="289"/>
      <c r="G91" s="289"/>
      <c r="H91" s="289"/>
      <c r="I91" s="289"/>
      <c r="J91" s="289"/>
      <c r="K91" s="289"/>
      <c r="L91" s="289"/>
      <c r="M91" s="289"/>
      <c r="N91" s="289"/>
      <c r="O91" s="289"/>
      <c r="P91" s="289"/>
      <c r="Q91" s="289"/>
      <c r="R91" s="289"/>
      <c r="S91" s="289"/>
      <c r="T91" s="289"/>
      <c r="U91" s="289"/>
      <c r="V91" s="289"/>
      <c r="W91" s="289"/>
      <c r="X91" s="70"/>
      <c r="Y91" s="69"/>
      <c r="Z91" s="290"/>
      <c r="AA91" s="290"/>
      <c r="AB91" s="290"/>
      <c r="AC91" s="290"/>
      <c r="AD91" s="290"/>
      <c r="AE91" s="290"/>
      <c r="AF91" s="290"/>
      <c r="AG91" s="290"/>
      <c r="AH91" s="290"/>
      <c r="AI91" s="290"/>
      <c r="AJ91" s="290"/>
      <c r="AK91" s="290"/>
      <c r="AL91" s="291"/>
      <c r="AM91" s="291"/>
      <c r="AN91" s="291"/>
      <c r="AO91" s="146"/>
      <c r="AP91" s="84" t="s">
        <v>69</v>
      </c>
      <c r="AQ91" s="146"/>
      <c r="AR91" s="146"/>
      <c r="AS91" s="146"/>
      <c r="AT91" s="146"/>
      <c r="AU91" s="146"/>
      <c r="AV91" s="146"/>
      <c r="AW91" s="146"/>
      <c r="AX91" s="146"/>
      <c r="AY91" s="146"/>
      <c r="AZ91" s="146"/>
      <c r="BA91" s="146"/>
      <c r="BB91" s="146"/>
      <c r="BC91" s="146"/>
      <c r="BD91" s="146"/>
      <c r="BE91" s="146"/>
      <c r="BF91" s="146"/>
      <c r="BG91" s="146"/>
      <c r="BH91" s="70"/>
    </row>
    <row r="92" spans="3:60" ht="9" customHeight="1" x14ac:dyDescent="0.15">
      <c r="C92" s="152"/>
      <c r="D92" s="69"/>
      <c r="E92" s="146"/>
      <c r="F92" s="146"/>
      <c r="G92" s="146"/>
      <c r="H92" s="146"/>
      <c r="I92" s="146"/>
      <c r="J92" s="146"/>
      <c r="K92" s="146"/>
      <c r="L92" s="146"/>
      <c r="M92" s="146"/>
      <c r="N92" s="146"/>
      <c r="O92" s="146"/>
      <c r="P92" s="146"/>
      <c r="Q92" s="146"/>
      <c r="R92" s="146"/>
      <c r="S92" s="146"/>
      <c r="T92" s="146"/>
      <c r="U92" s="146"/>
      <c r="V92" s="146"/>
      <c r="W92" s="146"/>
      <c r="X92" s="70"/>
      <c r="Y92" s="71"/>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72"/>
    </row>
    <row r="93" spans="3:60" s="152" customFormat="1" ht="9" customHeight="1" x14ac:dyDescent="0.15">
      <c r="D93" s="67"/>
      <c r="E93" s="59"/>
      <c r="F93" s="59"/>
      <c r="G93" s="59"/>
      <c r="H93" s="59"/>
      <c r="I93" s="59"/>
      <c r="J93" s="59"/>
      <c r="K93" s="59"/>
      <c r="L93" s="59"/>
      <c r="M93" s="59"/>
      <c r="N93" s="59"/>
      <c r="O93" s="59"/>
      <c r="P93" s="59"/>
      <c r="Q93" s="59"/>
      <c r="R93" s="59"/>
      <c r="S93" s="59"/>
      <c r="T93" s="59"/>
      <c r="U93" s="59"/>
      <c r="V93" s="59"/>
      <c r="W93" s="59"/>
      <c r="X93" s="68"/>
      <c r="Y93" s="67"/>
      <c r="Z93" s="21" t="s">
        <v>271</v>
      </c>
      <c r="AA93" s="59"/>
      <c r="AB93" s="59"/>
      <c r="AC93" s="59"/>
      <c r="AD93" s="59"/>
      <c r="AE93" s="59"/>
      <c r="AF93" s="59"/>
      <c r="AG93" s="59"/>
      <c r="AH93" s="59"/>
      <c r="AI93" s="59"/>
      <c r="AJ93" s="59"/>
      <c r="AK93" s="59"/>
      <c r="AL93" s="59"/>
      <c r="AM93" s="59"/>
      <c r="AN93" s="59"/>
      <c r="AO93" s="59"/>
      <c r="AP93" s="59"/>
      <c r="AQ93" s="59"/>
      <c r="AR93" s="67"/>
      <c r="AS93" s="59"/>
      <c r="AT93" s="59"/>
      <c r="AU93" s="59"/>
      <c r="AV93" s="59"/>
      <c r="AW93" s="59"/>
      <c r="AX93" s="59"/>
      <c r="AY93" s="59"/>
      <c r="AZ93" s="59"/>
      <c r="BA93" s="59"/>
      <c r="BB93" s="59"/>
      <c r="BC93" s="59"/>
      <c r="BD93" s="59"/>
      <c r="BE93" s="59"/>
      <c r="BF93" s="59"/>
      <c r="BG93" s="59"/>
      <c r="BH93" s="68"/>
    </row>
    <row r="94" spans="3:60" s="152" customFormat="1" ht="13.5" customHeight="1" x14ac:dyDescent="0.15">
      <c r="D94" s="69"/>
      <c r="E94" s="217" t="s">
        <v>270</v>
      </c>
      <c r="F94" s="217"/>
      <c r="G94" s="217"/>
      <c r="H94" s="217"/>
      <c r="I94" s="217"/>
      <c r="J94" s="217"/>
      <c r="K94" s="217"/>
      <c r="L94" s="217"/>
      <c r="M94" s="217"/>
      <c r="N94" s="217"/>
      <c r="O94" s="217"/>
      <c r="P94" s="217"/>
      <c r="Q94" s="217"/>
      <c r="R94" s="217"/>
      <c r="S94" s="217"/>
      <c r="T94" s="217"/>
      <c r="U94" s="217"/>
      <c r="V94" s="217"/>
      <c r="W94" s="217"/>
      <c r="X94" s="70"/>
      <c r="Y94" s="69"/>
      <c r="Z94" s="281"/>
      <c r="AA94" s="281"/>
      <c r="AB94" s="281"/>
      <c r="AC94" s="281"/>
      <c r="AD94" s="281"/>
      <c r="AE94" s="281"/>
      <c r="AF94" s="281"/>
      <c r="AG94" s="281"/>
      <c r="AH94" s="281"/>
      <c r="AI94" s="281"/>
      <c r="AJ94" s="281"/>
      <c r="AK94" s="281"/>
      <c r="AL94" s="281"/>
      <c r="AM94" s="281"/>
      <c r="AN94" s="281"/>
      <c r="AO94" s="281"/>
      <c r="AP94" s="281"/>
      <c r="AQ94" s="146"/>
      <c r="AR94" s="69"/>
      <c r="AS94" s="282"/>
      <c r="AT94" s="283"/>
      <c r="AU94" s="284"/>
      <c r="AV94" s="146"/>
      <c r="AW94" s="288" t="s">
        <v>272</v>
      </c>
      <c r="AX94" s="288"/>
      <c r="AY94" s="288"/>
      <c r="AZ94" s="288"/>
      <c r="BA94" s="288"/>
      <c r="BB94" s="288"/>
      <c r="BC94" s="288"/>
      <c r="BD94" s="288"/>
      <c r="BE94" s="288"/>
      <c r="BF94" s="288"/>
      <c r="BG94" s="288"/>
      <c r="BH94" s="70"/>
    </row>
    <row r="95" spans="3:60" s="152" customFormat="1" ht="13.5" customHeight="1" x14ac:dyDescent="0.15">
      <c r="D95" s="69"/>
      <c r="E95" s="217"/>
      <c r="F95" s="217"/>
      <c r="G95" s="217"/>
      <c r="H95" s="217"/>
      <c r="I95" s="217"/>
      <c r="J95" s="217"/>
      <c r="K95" s="217"/>
      <c r="L95" s="217"/>
      <c r="M95" s="217"/>
      <c r="N95" s="217"/>
      <c r="O95" s="217"/>
      <c r="P95" s="217"/>
      <c r="Q95" s="217"/>
      <c r="R95" s="217"/>
      <c r="S95" s="217"/>
      <c r="T95" s="217"/>
      <c r="U95" s="217"/>
      <c r="V95" s="217"/>
      <c r="W95" s="217"/>
      <c r="X95" s="70"/>
      <c r="Y95" s="69"/>
      <c r="Z95" s="281"/>
      <c r="AA95" s="281"/>
      <c r="AB95" s="281"/>
      <c r="AC95" s="281"/>
      <c r="AD95" s="281"/>
      <c r="AE95" s="281"/>
      <c r="AF95" s="281"/>
      <c r="AG95" s="281"/>
      <c r="AH95" s="281"/>
      <c r="AI95" s="281"/>
      <c r="AJ95" s="281"/>
      <c r="AK95" s="281"/>
      <c r="AL95" s="281"/>
      <c r="AM95" s="281"/>
      <c r="AN95" s="281"/>
      <c r="AO95" s="281"/>
      <c r="AP95" s="281"/>
      <c r="AQ95" s="146"/>
      <c r="AR95" s="69"/>
      <c r="AS95" s="285"/>
      <c r="AT95" s="286"/>
      <c r="AU95" s="287"/>
      <c r="AV95" s="146"/>
      <c r="AW95" s="288"/>
      <c r="AX95" s="288"/>
      <c r="AY95" s="288"/>
      <c r="AZ95" s="288"/>
      <c r="BA95" s="288"/>
      <c r="BB95" s="288"/>
      <c r="BC95" s="288"/>
      <c r="BD95" s="288"/>
      <c r="BE95" s="288"/>
      <c r="BF95" s="288"/>
      <c r="BG95" s="288"/>
      <c r="BH95" s="70"/>
    </row>
    <row r="96" spans="3:60" s="152" customFormat="1" ht="9" customHeight="1" x14ac:dyDescent="0.15">
      <c r="D96" s="71"/>
      <c r="E96" s="58"/>
      <c r="F96" s="58"/>
      <c r="G96" s="58"/>
      <c r="H96" s="58"/>
      <c r="I96" s="58"/>
      <c r="J96" s="58"/>
      <c r="K96" s="58"/>
      <c r="L96" s="58"/>
      <c r="M96" s="58"/>
      <c r="N96" s="58"/>
      <c r="O96" s="58"/>
      <c r="P96" s="58"/>
      <c r="Q96" s="58"/>
      <c r="R96" s="58"/>
      <c r="S96" s="58"/>
      <c r="T96" s="58"/>
      <c r="U96" s="58"/>
      <c r="V96" s="58"/>
      <c r="W96" s="58"/>
      <c r="X96" s="72"/>
      <c r="Y96" s="71"/>
      <c r="Z96" s="58"/>
      <c r="AA96" s="58"/>
      <c r="AB96" s="58"/>
      <c r="AC96" s="58"/>
      <c r="AD96" s="58"/>
      <c r="AE96" s="58"/>
      <c r="AF96" s="58"/>
      <c r="AG96" s="58"/>
      <c r="AH96" s="58"/>
      <c r="AI96" s="58"/>
      <c r="AJ96" s="58"/>
      <c r="AK96" s="58"/>
      <c r="AL96" s="58"/>
      <c r="AM96" s="58"/>
      <c r="AN96" s="58"/>
      <c r="AO96" s="58"/>
      <c r="AP96" s="58"/>
      <c r="AQ96" s="58"/>
      <c r="AR96" s="71"/>
      <c r="AS96" s="58"/>
      <c r="AT96" s="58"/>
      <c r="AU96" s="58"/>
      <c r="AV96" s="58"/>
      <c r="AW96" s="58"/>
      <c r="AX96" s="58"/>
      <c r="AY96" s="58"/>
      <c r="AZ96" s="58"/>
      <c r="BA96" s="58"/>
      <c r="BB96" s="58"/>
      <c r="BC96" s="58"/>
      <c r="BD96" s="58"/>
      <c r="BE96" s="58"/>
      <c r="BF96" s="58"/>
      <c r="BG96" s="58"/>
      <c r="BH96" s="72"/>
    </row>
    <row r="97" spans="2:60" s="168" customFormat="1" ht="9" customHeight="1" x14ac:dyDescent="0.15">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row>
    <row r="98" spans="2:60" ht="17.100000000000001" customHeight="1" x14ac:dyDescent="0.15">
      <c r="B98" s="2" t="s">
        <v>327</v>
      </c>
      <c r="C98" s="152"/>
    </row>
    <row r="99" spans="2:60" ht="13.5" customHeight="1" x14ac:dyDescent="0.15">
      <c r="D99" s="2" t="s">
        <v>328</v>
      </c>
    </row>
  </sheetData>
  <mergeCells count="136">
    <mergeCell ref="BB79:BB80"/>
    <mergeCell ref="BC79:BD80"/>
    <mergeCell ref="BE79:BE80"/>
    <mergeCell ref="BF79:BG80"/>
    <mergeCell ref="BH79:BH80"/>
    <mergeCell ref="BH45:BH46"/>
    <mergeCell ref="AN44:AW44"/>
    <mergeCell ref="AN45:AW46"/>
    <mergeCell ref="AX44:BH44"/>
    <mergeCell ref="AN62:BH62"/>
    <mergeCell ref="AB63:AC64"/>
    <mergeCell ref="AD63:AE64"/>
    <mergeCell ref="AF63:AG64"/>
    <mergeCell ref="AH63:AI64"/>
    <mergeCell ref="AJ63:AK64"/>
    <mergeCell ref="AL63:AM64"/>
    <mergeCell ref="AN63:AW63"/>
    <mergeCell ref="AX63:BH63"/>
    <mergeCell ref="AN64:AW65"/>
    <mergeCell ref="AX64:AY65"/>
    <mergeCell ref="AZ64:BA65"/>
    <mergeCell ref="BB64:BB65"/>
    <mergeCell ref="BC64:BD65"/>
    <mergeCell ref="BE64:BE65"/>
    <mergeCell ref="BF64:BG65"/>
    <mergeCell ref="BH64:BH65"/>
    <mergeCell ref="AB44:AC45"/>
    <mergeCell ref="AF44:AG45"/>
    <mergeCell ref="AJ44:AK45"/>
    <mergeCell ref="AN43:BH43"/>
    <mergeCell ref="AZ45:BA46"/>
    <mergeCell ref="AX45:AY46"/>
    <mergeCell ref="BB45:BB46"/>
    <mergeCell ref="BC45:BD46"/>
    <mergeCell ref="BE45:BE46"/>
    <mergeCell ref="BF45:BG46"/>
    <mergeCell ref="E94:W95"/>
    <mergeCell ref="Z94:AP95"/>
    <mergeCell ref="AS94:AU95"/>
    <mergeCell ref="AW94:BG95"/>
    <mergeCell ref="Z82:AO83"/>
    <mergeCell ref="AR82:BG83"/>
    <mergeCell ref="E86:W87"/>
    <mergeCell ref="Z86:AO87"/>
    <mergeCell ref="AR86:BG87"/>
    <mergeCell ref="E90:W91"/>
    <mergeCell ref="Z90:AK91"/>
    <mergeCell ref="AL90:AN91"/>
    <mergeCell ref="E82:W83"/>
    <mergeCell ref="AH44:AI45"/>
    <mergeCell ref="Z63:AA64"/>
    <mergeCell ref="E48:W49"/>
    <mergeCell ref="Z48:BD49"/>
    <mergeCell ref="BF1:BK2"/>
    <mergeCell ref="AT60:AU60"/>
    <mergeCell ref="E71:W72"/>
    <mergeCell ref="E63:T64"/>
    <mergeCell ref="AG25:AH26"/>
    <mergeCell ref="AJ25:AL26"/>
    <mergeCell ref="AM25:AN26"/>
    <mergeCell ref="E33:W34"/>
    <mergeCell ref="Z33:BD34"/>
    <mergeCell ref="AE11:AI12"/>
    <mergeCell ref="AA11:AC12"/>
    <mergeCell ref="AA7:AB8"/>
    <mergeCell ref="AD7:AF8"/>
    <mergeCell ref="Z44:AA45"/>
    <mergeCell ref="Z15:BD16"/>
    <mergeCell ref="E15:W16"/>
    <mergeCell ref="AL44:AM45"/>
    <mergeCell ref="E44:T45"/>
    <mergeCell ref="AT41:AU41"/>
    <mergeCell ref="AR11:BC12"/>
    <mergeCell ref="AN11:AP12"/>
    <mergeCell ref="M37:Q38"/>
    <mergeCell ref="R37:S38"/>
    <mergeCell ref="V37:AE38"/>
    <mergeCell ref="Z19:AB20"/>
    <mergeCell ref="AC19:AE20"/>
    <mergeCell ref="AF19:AH20"/>
    <mergeCell ref="AI19:AK20"/>
    <mergeCell ref="E25:T26"/>
    <mergeCell ref="AP25:AR26"/>
    <mergeCell ref="AS25:AT26"/>
    <mergeCell ref="E37:J38"/>
    <mergeCell ref="AQ37:AW38"/>
    <mergeCell ref="AH37:AL38"/>
    <mergeCell ref="AM37:AN38"/>
    <mergeCell ref="AD44:AE45"/>
    <mergeCell ref="E67:W68"/>
    <mergeCell ref="Z67:BD68"/>
    <mergeCell ref="A3:BK3"/>
    <mergeCell ref="E7:T8"/>
    <mergeCell ref="AG7:AH8"/>
    <mergeCell ref="AJ7:AL8"/>
    <mergeCell ref="AM7:AN8"/>
    <mergeCell ref="AP7:AR8"/>
    <mergeCell ref="AS7:AT8"/>
    <mergeCell ref="AV7:BG8"/>
    <mergeCell ref="BG29:BH30"/>
    <mergeCell ref="AY29:BF30"/>
    <mergeCell ref="E29:K30"/>
    <mergeCell ref="N29:V30"/>
    <mergeCell ref="W29:X30"/>
    <mergeCell ref="AZ37:BF38"/>
    <mergeCell ref="Z29:AG30"/>
    <mergeCell ref="AH29:AI30"/>
    <mergeCell ref="AK29:AQ30"/>
    <mergeCell ref="AR29:AS30"/>
    <mergeCell ref="E11:W12"/>
    <mergeCell ref="AA25:AF26"/>
    <mergeCell ref="E19:W20"/>
    <mergeCell ref="Z71:AP72"/>
    <mergeCell ref="AS71:AU72"/>
    <mergeCell ref="AW71:BG72"/>
    <mergeCell ref="E78:T79"/>
    <mergeCell ref="E56:W57"/>
    <mergeCell ref="E52:W53"/>
    <mergeCell ref="AW52:BG53"/>
    <mergeCell ref="Z52:AP53"/>
    <mergeCell ref="Z56:AK57"/>
    <mergeCell ref="AL56:AN57"/>
    <mergeCell ref="AS52:AU53"/>
    <mergeCell ref="AN77:BH77"/>
    <mergeCell ref="Z78:AA79"/>
    <mergeCell ref="AB78:AC79"/>
    <mergeCell ref="AD78:AE79"/>
    <mergeCell ref="AF78:AG79"/>
    <mergeCell ref="AH78:AI79"/>
    <mergeCell ref="AJ78:AK79"/>
    <mergeCell ref="AL78:AM79"/>
    <mergeCell ref="AN78:AW78"/>
    <mergeCell ref="AX78:BH78"/>
    <mergeCell ref="AN79:AW80"/>
    <mergeCell ref="AX79:AY80"/>
    <mergeCell ref="AZ79:BA80"/>
  </mergeCells>
  <phoneticPr fontId="1"/>
  <dataValidations count="1">
    <dataValidation type="list" allowBlank="1" showInputMessage="1" showErrorMessage="1" sqref="AA11:AC12 AN11:AP12 AS52 AC61 AS71 AC42 AT41 AT60 AS94" xr:uid="{00000000-0002-0000-0100-000000000000}">
      <formula1>$BL$1:$BL$2</formula1>
    </dataValidation>
  </dataValidations>
  <pageMargins left="0.7" right="0.7" top="0.35" bottom="0.28999999999999998" header="0.3" footer="0.3"/>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81"/>
  <sheetViews>
    <sheetView view="pageBreakPreview" topLeftCell="A40" zoomScale="80" zoomScaleNormal="80" zoomScaleSheetLayoutView="80" workbookViewId="0">
      <selection activeCell="W46" sqref="W46:Y46"/>
    </sheetView>
  </sheetViews>
  <sheetFormatPr defaultColWidth="2.25" defaultRowHeight="13.5" customHeight="1" x14ac:dyDescent="0.15"/>
  <cols>
    <col min="1" max="59" width="2.25" style="2"/>
    <col min="60" max="60" width="3.375" style="2" customWidth="1"/>
    <col min="61" max="62" width="1.625" style="2" customWidth="1"/>
    <col min="63" max="63" width="2.875" style="2" customWidth="1"/>
    <col min="64" max="64" width="0" style="2" hidden="1" customWidth="1"/>
    <col min="65" max="16384" width="2.25" style="2"/>
  </cols>
  <sheetData>
    <row r="1" spans="1:64" ht="15.75" customHeight="1" x14ac:dyDescent="0.15">
      <c r="A1" s="2" t="s">
        <v>247</v>
      </c>
      <c r="AW1" s="152" t="s">
        <v>178</v>
      </c>
      <c r="BB1" s="2" t="s">
        <v>183</v>
      </c>
      <c r="BF1" s="260" t="s">
        <v>239</v>
      </c>
      <c r="BG1" s="261"/>
      <c r="BH1" s="261"/>
      <c r="BI1" s="261"/>
      <c r="BJ1" s="261"/>
      <c r="BK1" s="262"/>
      <c r="BL1" s="2" t="s">
        <v>48</v>
      </c>
    </row>
    <row r="2" spans="1:64" ht="11.25" customHeight="1" thickBot="1" x14ac:dyDescent="0.2">
      <c r="BF2" s="263"/>
      <c r="BG2" s="264"/>
      <c r="BH2" s="264"/>
      <c r="BI2" s="264"/>
      <c r="BJ2" s="264"/>
      <c r="BK2" s="265"/>
    </row>
    <row r="3" spans="1:64" ht="28.5" customHeight="1" x14ac:dyDescent="0.15">
      <c r="A3" s="292" t="s">
        <v>82</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row>
    <row r="4" spans="1:64" ht="11.25" customHeight="1" x14ac:dyDescent="0.15"/>
    <row r="5" spans="1:64" ht="22.5" customHeight="1" x14ac:dyDescent="0.15">
      <c r="C5" s="66" t="s">
        <v>81</v>
      </c>
      <c r="H5" s="2" t="s">
        <v>95</v>
      </c>
      <c r="I5" s="2" t="s">
        <v>96</v>
      </c>
    </row>
    <row r="6" spans="1:64" ht="23.25" customHeight="1" x14ac:dyDescent="0.15">
      <c r="D6" s="66" t="s">
        <v>83</v>
      </c>
    </row>
    <row r="7" spans="1:64" ht="12.75" customHeight="1" x14ac:dyDescent="0.15">
      <c r="D7" s="66"/>
      <c r="F7" s="2" t="s">
        <v>95</v>
      </c>
      <c r="G7" s="2" t="s">
        <v>98</v>
      </c>
    </row>
    <row r="8" spans="1:64" ht="6.75" customHeight="1" x14ac:dyDescent="0.15">
      <c r="D8" s="67"/>
      <c r="E8" s="59"/>
      <c r="F8" s="59"/>
      <c r="G8" s="59"/>
      <c r="H8" s="59"/>
      <c r="I8" s="59"/>
      <c r="J8" s="59"/>
      <c r="K8" s="59"/>
      <c r="L8" s="59"/>
      <c r="M8" s="59"/>
      <c r="N8" s="59"/>
      <c r="O8" s="59"/>
      <c r="P8" s="67"/>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68"/>
    </row>
    <row r="9" spans="1:64" ht="13.5" customHeight="1" x14ac:dyDescent="0.15">
      <c r="D9" s="375" t="s">
        <v>273</v>
      </c>
      <c r="E9" s="376"/>
      <c r="F9" s="376"/>
      <c r="G9" s="376"/>
      <c r="H9" s="376"/>
      <c r="I9" s="376"/>
      <c r="J9" s="376"/>
      <c r="K9" s="376"/>
      <c r="L9" s="376"/>
      <c r="M9" s="376"/>
      <c r="N9" s="376"/>
      <c r="O9" s="377"/>
      <c r="P9" s="92"/>
      <c r="Q9" s="229" t="s">
        <v>84</v>
      </c>
      <c r="R9" s="229"/>
      <c r="S9" s="229"/>
      <c r="T9" s="254" t="s">
        <v>85</v>
      </c>
      <c r="U9" s="229" t="s">
        <v>18</v>
      </c>
      <c r="V9" s="229"/>
      <c r="W9" s="229"/>
      <c r="X9" s="290"/>
      <c r="Y9" s="290"/>
      <c r="Z9" s="290"/>
      <c r="AA9" s="290"/>
      <c r="AB9" s="229" t="s">
        <v>19</v>
      </c>
      <c r="AC9" s="229"/>
      <c r="AD9" s="290"/>
      <c r="AE9" s="290"/>
      <c r="AF9" s="290"/>
      <c r="AG9" s="290"/>
      <c r="AH9" s="229" t="s">
        <v>86</v>
      </c>
      <c r="AI9" s="229"/>
      <c r="AJ9" s="382"/>
      <c r="AK9" s="382"/>
      <c r="AL9" s="382"/>
      <c r="AM9" s="382"/>
      <c r="AN9" s="229" t="s">
        <v>47</v>
      </c>
      <c r="AO9" s="229"/>
      <c r="AP9" s="146"/>
      <c r="AQ9" s="146" t="s">
        <v>197</v>
      </c>
      <c r="AR9" s="146"/>
      <c r="AS9" s="146"/>
      <c r="AT9" s="146"/>
      <c r="AU9" s="146"/>
      <c r="AV9" s="146"/>
      <c r="AW9" s="146"/>
      <c r="AX9" s="146"/>
      <c r="AY9" s="146"/>
      <c r="AZ9" s="146"/>
      <c r="BA9" s="146"/>
      <c r="BB9" s="146"/>
      <c r="BC9" s="146"/>
      <c r="BD9" s="146"/>
      <c r="BE9" s="146"/>
      <c r="BF9" s="146"/>
      <c r="BG9" s="146"/>
      <c r="BH9" s="146"/>
      <c r="BI9" s="146"/>
      <c r="BJ9" s="70"/>
    </row>
    <row r="10" spans="1:64" ht="13.5" customHeight="1" x14ac:dyDescent="0.15">
      <c r="D10" s="375"/>
      <c r="E10" s="376"/>
      <c r="F10" s="376"/>
      <c r="G10" s="376"/>
      <c r="H10" s="376"/>
      <c r="I10" s="376"/>
      <c r="J10" s="376"/>
      <c r="K10" s="376"/>
      <c r="L10" s="376"/>
      <c r="M10" s="376"/>
      <c r="N10" s="376"/>
      <c r="O10" s="377"/>
      <c r="P10" s="92"/>
      <c r="Q10" s="229"/>
      <c r="R10" s="229"/>
      <c r="S10" s="229"/>
      <c r="T10" s="254"/>
      <c r="U10" s="229"/>
      <c r="V10" s="229"/>
      <c r="W10" s="229"/>
      <c r="X10" s="290"/>
      <c r="Y10" s="290"/>
      <c r="Z10" s="290"/>
      <c r="AA10" s="290"/>
      <c r="AB10" s="229"/>
      <c r="AC10" s="229"/>
      <c r="AD10" s="290"/>
      <c r="AE10" s="290"/>
      <c r="AF10" s="290"/>
      <c r="AG10" s="290"/>
      <c r="AH10" s="229"/>
      <c r="AI10" s="229"/>
      <c r="AJ10" s="382"/>
      <c r="AK10" s="382"/>
      <c r="AL10" s="382"/>
      <c r="AM10" s="382"/>
      <c r="AN10" s="229"/>
      <c r="AO10" s="229"/>
      <c r="AP10" s="146"/>
      <c r="AQ10" s="146" t="s">
        <v>196</v>
      </c>
      <c r="AR10" s="146"/>
      <c r="AS10" s="146"/>
      <c r="AT10" s="146"/>
      <c r="AU10" s="146"/>
      <c r="AV10" s="146"/>
      <c r="AW10" s="146"/>
      <c r="AX10" s="146"/>
      <c r="AY10" s="146"/>
      <c r="AZ10" s="146"/>
      <c r="BA10" s="146"/>
      <c r="BB10" s="146"/>
      <c r="BC10" s="146"/>
      <c r="BD10" s="146"/>
      <c r="BE10" s="146"/>
      <c r="BF10" s="146"/>
      <c r="BG10" s="146"/>
      <c r="BH10" s="146"/>
      <c r="BI10" s="146"/>
      <c r="BJ10" s="70"/>
    </row>
    <row r="11" spans="1:64" ht="6.75" customHeight="1" x14ac:dyDescent="0.15">
      <c r="D11" s="71"/>
      <c r="E11" s="58"/>
      <c r="F11" s="58"/>
      <c r="G11" s="58"/>
      <c r="H11" s="58"/>
      <c r="I11" s="58"/>
      <c r="J11" s="58"/>
      <c r="K11" s="58"/>
      <c r="L11" s="58"/>
      <c r="M11" s="58"/>
      <c r="N11" s="58"/>
      <c r="O11" s="58"/>
      <c r="P11" s="71"/>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72"/>
    </row>
    <row r="12" spans="1:64" ht="11.1" customHeight="1" x14ac:dyDescent="0.15">
      <c r="D12" s="67"/>
      <c r="E12" s="59"/>
      <c r="F12" s="59"/>
      <c r="G12" s="59"/>
      <c r="H12" s="59"/>
      <c r="I12" s="59"/>
      <c r="J12" s="59"/>
      <c r="K12" s="59"/>
      <c r="L12" s="59"/>
      <c r="M12" s="59"/>
      <c r="N12" s="59"/>
      <c r="O12" s="59"/>
      <c r="P12" s="67"/>
      <c r="Q12" s="59"/>
      <c r="R12" s="59"/>
      <c r="S12" s="59"/>
      <c r="T12" s="59"/>
      <c r="U12" s="59"/>
      <c r="V12" s="59"/>
      <c r="W12" s="59"/>
      <c r="X12" s="59"/>
      <c r="Y12" s="59"/>
      <c r="Z12" s="21"/>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68"/>
    </row>
    <row r="13" spans="1:64" ht="13.5" customHeight="1" x14ac:dyDescent="0.15">
      <c r="D13" s="69"/>
      <c r="E13" s="380" t="s">
        <v>228</v>
      </c>
      <c r="F13" s="380"/>
      <c r="G13" s="380"/>
      <c r="H13" s="380"/>
      <c r="I13" s="380"/>
      <c r="J13" s="380"/>
      <c r="K13" s="380"/>
      <c r="L13" s="380"/>
      <c r="M13" s="380"/>
      <c r="N13" s="380"/>
      <c r="O13" s="149"/>
      <c r="P13" s="92"/>
      <c r="Q13" s="282"/>
      <c r="R13" s="283"/>
      <c r="S13" s="284"/>
      <c r="T13" s="149"/>
      <c r="U13" s="380" t="s">
        <v>87</v>
      </c>
      <c r="V13" s="380"/>
      <c r="W13" s="380"/>
      <c r="X13" s="380"/>
      <c r="Y13" s="380"/>
      <c r="Z13" s="380"/>
      <c r="AA13" s="146"/>
      <c r="AB13" s="282"/>
      <c r="AC13" s="283"/>
      <c r="AD13" s="284"/>
      <c r="AE13" s="146"/>
      <c r="AF13" s="381" t="s">
        <v>89</v>
      </c>
      <c r="AG13" s="289"/>
      <c r="AH13" s="289"/>
      <c r="AI13" s="289"/>
      <c r="AJ13" s="289"/>
      <c r="AK13" s="289"/>
      <c r="AL13" s="146"/>
      <c r="AM13" s="282"/>
      <c r="AN13" s="283"/>
      <c r="AO13" s="284"/>
      <c r="AP13" s="146"/>
      <c r="AQ13" s="217" t="s">
        <v>88</v>
      </c>
      <c r="AR13" s="217"/>
      <c r="AS13" s="217"/>
      <c r="AT13" s="217"/>
      <c r="AU13" s="217"/>
      <c r="AV13" s="217"/>
      <c r="AW13" s="217"/>
      <c r="AX13" s="146"/>
      <c r="AY13" s="282"/>
      <c r="AZ13" s="283"/>
      <c r="BA13" s="284"/>
      <c r="BB13" s="146"/>
      <c r="BC13" s="289" t="s">
        <v>91</v>
      </c>
      <c r="BD13" s="289"/>
      <c r="BE13" s="289"/>
      <c r="BF13" s="289"/>
      <c r="BG13" s="289"/>
      <c r="BH13" s="289"/>
      <c r="BI13" s="289"/>
      <c r="BJ13" s="70"/>
    </row>
    <row r="14" spans="1:64" ht="13.5" customHeight="1" x14ac:dyDescent="0.15">
      <c r="D14" s="69"/>
      <c r="E14" s="380"/>
      <c r="F14" s="380"/>
      <c r="G14" s="380"/>
      <c r="H14" s="380"/>
      <c r="I14" s="380"/>
      <c r="J14" s="380"/>
      <c r="K14" s="380"/>
      <c r="L14" s="380"/>
      <c r="M14" s="380"/>
      <c r="N14" s="380"/>
      <c r="O14" s="149"/>
      <c r="P14" s="92"/>
      <c r="Q14" s="285"/>
      <c r="R14" s="286"/>
      <c r="S14" s="287"/>
      <c r="T14" s="149"/>
      <c r="U14" s="380"/>
      <c r="V14" s="380"/>
      <c r="W14" s="380"/>
      <c r="X14" s="380"/>
      <c r="Y14" s="380"/>
      <c r="Z14" s="380"/>
      <c r="AA14" s="146"/>
      <c r="AB14" s="285"/>
      <c r="AC14" s="286"/>
      <c r="AD14" s="287"/>
      <c r="AE14" s="146"/>
      <c r="AF14" s="289"/>
      <c r="AG14" s="289"/>
      <c r="AH14" s="289"/>
      <c r="AI14" s="289"/>
      <c r="AJ14" s="289"/>
      <c r="AK14" s="289"/>
      <c r="AL14" s="146"/>
      <c r="AM14" s="285"/>
      <c r="AN14" s="286"/>
      <c r="AO14" s="287"/>
      <c r="AP14" s="146"/>
      <c r="AQ14" s="217"/>
      <c r="AR14" s="217"/>
      <c r="AS14" s="217"/>
      <c r="AT14" s="217"/>
      <c r="AU14" s="217"/>
      <c r="AV14" s="217"/>
      <c r="AW14" s="217"/>
      <c r="AX14" s="146"/>
      <c r="AY14" s="285"/>
      <c r="AZ14" s="286"/>
      <c r="BA14" s="287"/>
      <c r="BB14" s="146"/>
      <c r="BC14" s="289"/>
      <c r="BD14" s="289"/>
      <c r="BE14" s="289"/>
      <c r="BF14" s="289"/>
      <c r="BG14" s="289"/>
      <c r="BH14" s="289"/>
      <c r="BI14" s="289"/>
      <c r="BJ14" s="70"/>
    </row>
    <row r="15" spans="1:64" ht="13.5" customHeight="1" x14ac:dyDescent="0.15">
      <c r="D15" s="71"/>
      <c r="E15" s="58"/>
      <c r="F15" s="58"/>
      <c r="G15" s="58"/>
      <c r="H15" s="58"/>
      <c r="I15" s="58"/>
      <c r="J15" s="58"/>
      <c r="K15" s="58"/>
      <c r="L15" s="58"/>
      <c r="M15" s="58"/>
      <c r="N15" s="58"/>
      <c r="O15" s="58"/>
      <c r="P15" s="71"/>
      <c r="Q15" s="58"/>
      <c r="R15" s="58"/>
      <c r="S15" s="58"/>
      <c r="T15" s="58"/>
      <c r="U15" s="58"/>
      <c r="V15" s="58"/>
      <c r="W15" s="58"/>
      <c r="X15" s="58"/>
      <c r="Y15" s="58"/>
      <c r="Z15" s="58"/>
      <c r="AA15" s="58"/>
      <c r="AB15" s="58"/>
      <c r="AC15" s="58"/>
      <c r="AD15" s="58"/>
      <c r="AE15" s="58"/>
      <c r="AF15" s="93" t="s">
        <v>90</v>
      </c>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72"/>
    </row>
    <row r="16" spans="1:64" ht="13.5" customHeight="1" x14ac:dyDescent="0.15">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3:62" ht="23.25" customHeight="1" x14ac:dyDescent="0.15">
      <c r="D17" s="66" t="s">
        <v>92</v>
      </c>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3:62" ht="13.5" customHeight="1" x14ac:dyDescent="0.15">
      <c r="D18" s="152"/>
      <c r="E18" s="152"/>
      <c r="F18" s="282"/>
      <c r="G18" s="283"/>
      <c r="H18" s="284"/>
      <c r="I18" s="152"/>
      <c r="J18" s="386" t="s">
        <v>184</v>
      </c>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row>
    <row r="19" spans="3:62" ht="13.5" customHeight="1" x14ac:dyDescent="0.15">
      <c r="D19" s="152"/>
      <c r="E19" s="152"/>
      <c r="F19" s="285"/>
      <c r="G19" s="286"/>
      <c r="H19" s="287"/>
      <c r="I19" s="152"/>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row>
    <row r="20" spans="3:62" ht="13.5" customHeight="1" x14ac:dyDescent="0.15">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3:62" ht="13.5" customHeight="1" x14ac:dyDescent="0.15">
      <c r="D21" s="152" t="s">
        <v>93</v>
      </c>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3:62" ht="6.75" customHeight="1" x14ac:dyDescent="0.15">
      <c r="D22" s="67"/>
      <c r="E22" s="59"/>
      <c r="F22" s="59"/>
      <c r="G22" s="59"/>
      <c r="H22" s="59"/>
      <c r="I22" s="59"/>
      <c r="J22" s="59"/>
      <c r="K22" s="59"/>
      <c r="L22" s="68"/>
      <c r="M22" s="67"/>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68"/>
    </row>
    <row r="23" spans="3:62" ht="28.5" customHeight="1" x14ac:dyDescent="0.15">
      <c r="D23" s="69"/>
      <c r="E23" s="380" t="s">
        <v>94</v>
      </c>
      <c r="F23" s="380"/>
      <c r="G23" s="380"/>
      <c r="H23" s="380"/>
      <c r="I23" s="380"/>
      <c r="J23" s="380"/>
      <c r="K23" s="380"/>
      <c r="L23" s="387"/>
      <c r="M23" s="69"/>
      <c r="N23" s="146"/>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146"/>
      <c r="AT23" s="84" t="s">
        <v>61</v>
      </c>
      <c r="AU23" s="146"/>
      <c r="AV23" s="146"/>
      <c r="AW23" s="146"/>
      <c r="AX23" s="146"/>
      <c r="AY23" s="146"/>
      <c r="AZ23" s="146"/>
      <c r="BA23" s="146"/>
      <c r="BB23" s="146"/>
      <c r="BC23" s="146"/>
      <c r="BD23" s="146"/>
      <c r="BE23" s="146"/>
      <c r="BF23" s="146"/>
      <c r="BG23" s="146"/>
      <c r="BH23" s="146"/>
      <c r="BI23" s="146"/>
      <c r="BJ23" s="70"/>
    </row>
    <row r="24" spans="3:62" ht="6.75" customHeight="1" x14ac:dyDescent="0.15">
      <c r="D24" s="71"/>
      <c r="E24" s="58"/>
      <c r="F24" s="58"/>
      <c r="G24" s="58"/>
      <c r="H24" s="58"/>
      <c r="I24" s="58"/>
      <c r="J24" s="58"/>
      <c r="K24" s="58"/>
      <c r="L24" s="72"/>
      <c r="M24" s="71"/>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72"/>
    </row>
    <row r="25" spans="3:62" ht="6.75" customHeight="1" x14ac:dyDescent="0.15">
      <c r="D25" s="67"/>
      <c r="E25" s="59"/>
      <c r="F25" s="59"/>
      <c r="G25" s="59"/>
      <c r="H25" s="59"/>
      <c r="I25" s="59"/>
      <c r="J25" s="59"/>
      <c r="K25" s="59"/>
      <c r="L25" s="68"/>
      <c r="M25" s="67"/>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68"/>
    </row>
    <row r="26" spans="3:62" ht="29.25" customHeight="1" x14ac:dyDescent="0.15">
      <c r="D26" s="69"/>
      <c r="E26" s="380" t="s">
        <v>29</v>
      </c>
      <c r="F26" s="380"/>
      <c r="G26" s="380"/>
      <c r="H26" s="380"/>
      <c r="I26" s="380"/>
      <c r="J26" s="380"/>
      <c r="K26" s="380"/>
      <c r="L26" s="79"/>
      <c r="M26" s="69"/>
      <c r="N26" s="146"/>
      <c r="O26" s="146" t="s">
        <v>2</v>
      </c>
      <c r="P26" s="146"/>
      <c r="Q26" s="388"/>
      <c r="R26" s="389"/>
      <c r="S26" s="388"/>
      <c r="T26" s="389"/>
      <c r="U26" s="388"/>
      <c r="V26" s="389"/>
      <c r="W26" s="390" t="s">
        <v>6</v>
      </c>
      <c r="X26" s="255"/>
      <c r="Y26" s="388"/>
      <c r="Z26" s="389"/>
      <c r="AA26" s="388"/>
      <c r="AB26" s="389"/>
      <c r="AC26" s="388"/>
      <c r="AD26" s="389"/>
      <c r="AE26" s="388"/>
      <c r="AF26" s="389"/>
      <c r="AG26" s="146"/>
      <c r="AH26" s="146"/>
      <c r="AI26" s="73"/>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70"/>
    </row>
    <row r="27" spans="3:62" ht="13.5" customHeight="1" x14ac:dyDescent="0.15">
      <c r="D27" s="69"/>
      <c r="E27" s="380"/>
      <c r="F27" s="380"/>
      <c r="G27" s="380"/>
      <c r="H27" s="380"/>
      <c r="I27" s="380"/>
      <c r="J27" s="380"/>
      <c r="K27" s="380"/>
      <c r="L27" s="79"/>
      <c r="M27" s="69"/>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70"/>
    </row>
    <row r="28" spans="3:62" ht="13.5" customHeight="1" x14ac:dyDescent="0.15">
      <c r="C28" s="152"/>
      <c r="D28" s="69"/>
      <c r="E28" s="380"/>
      <c r="F28" s="380"/>
      <c r="G28" s="380"/>
      <c r="H28" s="380"/>
      <c r="I28" s="380"/>
      <c r="J28" s="380"/>
      <c r="K28" s="380"/>
      <c r="L28" s="79"/>
      <c r="M28" s="69"/>
      <c r="N28" s="146"/>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145"/>
      <c r="BG28" s="146"/>
      <c r="BH28" s="146"/>
      <c r="BI28" s="146"/>
      <c r="BJ28" s="70"/>
    </row>
    <row r="29" spans="3:62" ht="18.75" customHeight="1" x14ac:dyDescent="0.15">
      <c r="C29" s="152"/>
      <c r="D29" s="69"/>
      <c r="E29" s="380"/>
      <c r="F29" s="380"/>
      <c r="G29" s="380"/>
      <c r="H29" s="380"/>
      <c r="I29" s="380"/>
      <c r="J29" s="380"/>
      <c r="K29" s="380"/>
      <c r="L29" s="70"/>
      <c r="M29" s="69"/>
      <c r="N29" s="146"/>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145"/>
      <c r="BG29" s="146"/>
      <c r="BH29" s="146"/>
      <c r="BI29" s="146"/>
      <c r="BJ29" s="70"/>
    </row>
    <row r="30" spans="3:62" ht="6.75" customHeight="1" x14ac:dyDescent="0.15">
      <c r="C30" s="152"/>
      <c r="D30" s="71"/>
      <c r="E30" s="58"/>
      <c r="F30" s="58"/>
      <c r="G30" s="58"/>
      <c r="H30" s="58"/>
      <c r="I30" s="58"/>
      <c r="J30" s="58"/>
      <c r="K30" s="58"/>
      <c r="L30" s="72"/>
      <c r="M30" s="71"/>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72"/>
    </row>
    <row r="31" spans="3:62" ht="6.75" customHeight="1" x14ac:dyDescent="0.15">
      <c r="C31" s="152"/>
      <c r="D31" s="67"/>
      <c r="E31" s="59"/>
      <c r="F31" s="59"/>
      <c r="G31" s="59"/>
      <c r="H31" s="59"/>
      <c r="I31" s="59"/>
      <c r="J31" s="59"/>
      <c r="K31" s="59"/>
      <c r="L31" s="68"/>
      <c r="M31" s="67"/>
      <c r="N31" s="59"/>
      <c r="O31" s="94"/>
      <c r="P31" s="59"/>
      <c r="Q31" s="59"/>
      <c r="R31" s="59"/>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59"/>
      <c r="AV31" s="59"/>
      <c r="AW31" s="59"/>
      <c r="AX31" s="59"/>
      <c r="AY31" s="96"/>
      <c r="AZ31" s="96"/>
      <c r="BA31" s="96"/>
      <c r="BB31" s="96"/>
      <c r="BC31" s="96"/>
      <c r="BD31" s="96"/>
      <c r="BE31" s="59"/>
      <c r="BF31" s="59"/>
      <c r="BG31" s="59"/>
      <c r="BH31" s="59"/>
      <c r="BI31" s="59"/>
      <c r="BJ31" s="68"/>
    </row>
    <row r="32" spans="3:62" ht="27" customHeight="1" x14ac:dyDescent="0.15">
      <c r="C32" s="152"/>
      <c r="D32" s="69"/>
      <c r="E32" s="383" t="s">
        <v>24</v>
      </c>
      <c r="F32" s="383"/>
      <c r="G32" s="383"/>
      <c r="H32" s="383"/>
      <c r="I32" s="383"/>
      <c r="J32" s="383"/>
      <c r="K32" s="383"/>
      <c r="L32" s="384"/>
      <c r="M32" s="69"/>
      <c r="N32" s="146"/>
      <c r="O32" s="385"/>
      <c r="P32" s="385"/>
      <c r="Q32" s="385"/>
      <c r="R32" s="385"/>
      <c r="S32" s="385"/>
      <c r="T32" s="385"/>
      <c r="U32" s="385"/>
      <c r="V32" s="385"/>
      <c r="W32" s="385"/>
      <c r="X32" s="385"/>
      <c r="Y32" s="385"/>
      <c r="Z32" s="385"/>
      <c r="AA32" s="385"/>
      <c r="AB32" s="385"/>
      <c r="AC32" s="385"/>
      <c r="AD32" s="385"/>
      <c r="AE32" s="385"/>
      <c r="AF32" s="385"/>
      <c r="AG32" s="385"/>
      <c r="AH32" s="385"/>
      <c r="AI32" s="385"/>
      <c r="AJ32" s="85"/>
      <c r="AK32" s="85"/>
      <c r="AL32" s="85"/>
      <c r="AM32" s="85"/>
      <c r="AN32" s="85"/>
      <c r="AO32" s="85"/>
      <c r="AP32" s="85"/>
      <c r="AQ32" s="85"/>
      <c r="AR32" s="85"/>
      <c r="AS32" s="85"/>
      <c r="AT32" s="85"/>
      <c r="AU32" s="146"/>
      <c r="AV32" s="146"/>
      <c r="AW32" s="146"/>
      <c r="AX32" s="146"/>
      <c r="AY32" s="150"/>
      <c r="AZ32" s="150"/>
      <c r="BA32" s="150"/>
      <c r="BB32" s="150"/>
      <c r="BC32" s="150"/>
      <c r="BD32" s="150"/>
      <c r="BE32" s="146"/>
      <c r="BF32" s="146"/>
      <c r="BG32" s="146"/>
      <c r="BH32" s="146"/>
      <c r="BI32" s="146"/>
      <c r="BJ32" s="70"/>
    </row>
    <row r="33" spans="3:62" ht="6.75" customHeight="1" x14ac:dyDescent="0.15">
      <c r="C33" s="152"/>
      <c r="D33" s="71"/>
      <c r="E33" s="97"/>
      <c r="F33" s="97"/>
      <c r="G33" s="97"/>
      <c r="H33" s="97"/>
      <c r="I33" s="97"/>
      <c r="J33" s="97"/>
      <c r="K33" s="97"/>
      <c r="L33" s="98"/>
      <c r="M33" s="71"/>
      <c r="N33" s="58"/>
      <c r="O33" s="58"/>
      <c r="P33" s="58"/>
      <c r="Q33" s="58"/>
      <c r="R33" s="58"/>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58"/>
      <c r="AV33" s="58"/>
      <c r="AW33" s="58"/>
      <c r="AX33" s="58"/>
      <c r="AY33" s="91"/>
      <c r="AZ33" s="91"/>
      <c r="BA33" s="91"/>
      <c r="BB33" s="91"/>
      <c r="BC33" s="91"/>
      <c r="BD33" s="91"/>
      <c r="BE33" s="58"/>
      <c r="BF33" s="58"/>
      <c r="BG33" s="58"/>
      <c r="BH33" s="58"/>
      <c r="BI33" s="58"/>
      <c r="BJ33" s="72"/>
    </row>
    <row r="34" spans="3:62" ht="13.5" customHeight="1" x14ac:dyDescent="0.15">
      <c r="C34" s="152"/>
      <c r="D34" s="67"/>
      <c r="E34" s="59"/>
      <c r="F34" s="59"/>
      <c r="G34" s="59"/>
      <c r="H34" s="59"/>
      <c r="I34" s="59"/>
      <c r="J34" s="59"/>
      <c r="K34" s="59"/>
      <c r="L34" s="68"/>
      <c r="M34" s="69"/>
      <c r="N34" s="146"/>
      <c r="O34" s="73" t="s">
        <v>4</v>
      </c>
      <c r="P34" s="146"/>
      <c r="Q34" s="146"/>
      <c r="R34" s="146"/>
      <c r="S34" s="146"/>
      <c r="T34" s="73" t="s">
        <v>37</v>
      </c>
      <c r="U34" s="146"/>
      <c r="V34" s="146"/>
      <c r="W34" s="146"/>
      <c r="X34" s="146"/>
      <c r="Y34" s="146"/>
      <c r="Z34" s="146"/>
      <c r="AA34" s="146"/>
      <c r="AB34" s="146"/>
      <c r="AC34" s="146"/>
      <c r="AD34" s="146"/>
      <c r="AE34" s="146"/>
      <c r="AF34" s="146"/>
      <c r="AG34" s="146"/>
      <c r="AH34" s="146"/>
      <c r="AI34" s="70"/>
      <c r="AJ34" s="67"/>
      <c r="AK34" s="59"/>
      <c r="AL34" s="94" t="s">
        <v>22</v>
      </c>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68"/>
    </row>
    <row r="35" spans="3:62" ht="27.75" customHeight="1" x14ac:dyDescent="0.15">
      <c r="C35" s="152"/>
      <c r="D35" s="69"/>
      <c r="E35" s="380" t="s">
        <v>5</v>
      </c>
      <c r="F35" s="380"/>
      <c r="G35" s="380"/>
      <c r="H35" s="380"/>
      <c r="I35" s="380"/>
      <c r="J35" s="380"/>
      <c r="K35" s="380"/>
      <c r="L35" s="79"/>
      <c r="M35" s="71"/>
      <c r="N35" s="58"/>
      <c r="O35" s="392"/>
      <c r="P35" s="392"/>
      <c r="Q35" s="392"/>
      <c r="R35" s="392"/>
      <c r="S35" s="392"/>
      <c r="T35" s="392"/>
      <c r="U35" s="392"/>
      <c r="V35" s="392"/>
      <c r="W35" s="392"/>
      <c r="X35" s="392"/>
      <c r="Y35" s="392"/>
      <c r="Z35" s="392"/>
      <c r="AA35" s="392"/>
      <c r="AB35" s="392"/>
      <c r="AC35" s="392"/>
      <c r="AD35" s="392"/>
      <c r="AE35" s="392"/>
      <c r="AF35" s="392"/>
      <c r="AG35" s="392"/>
      <c r="AH35" s="392"/>
      <c r="AI35" s="72"/>
      <c r="AJ35" s="71"/>
      <c r="AK35" s="58"/>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58"/>
      <c r="BH35" s="58"/>
      <c r="BI35" s="58"/>
      <c r="BJ35" s="72"/>
    </row>
    <row r="36" spans="3:62" ht="13.5" customHeight="1" x14ac:dyDescent="0.15">
      <c r="C36" s="152"/>
      <c r="D36" s="69"/>
      <c r="E36" s="380"/>
      <c r="F36" s="380"/>
      <c r="G36" s="380"/>
      <c r="H36" s="380"/>
      <c r="I36" s="380"/>
      <c r="J36" s="380"/>
      <c r="K36" s="380"/>
      <c r="L36" s="79"/>
      <c r="M36" s="67"/>
      <c r="N36" s="59"/>
      <c r="O36" s="94" t="s">
        <v>9</v>
      </c>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68"/>
    </row>
    <row r="37" spans="3:62" ht="27" customHeight="1" x14ac:dyDescent="0.15">
      <c r="C37" s="152"/>
      <c r="D37" s="71"/>
      <c r="E37" s="58"/>
      <c r="F37" s="58"/>
      <c r="G37" s="58"/>
      <c r="H37" s="58"/>
      <c r="I37" s="58"/>
      <c r="J37" s="58"/>
      <c r="K37" s="58"/>
      <c r="L37" s="72"/>
      <c r="M37" s="71"/>
      <c r="N37" s="58"/>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99"/>
      <c r="BG37" s="58"/>
      <c r="BH37" s="58"/>
      <c r="BI37" s="58"/>
      <c r="BJ37" s="72"/>
    </row>
    <row r="38" spans="3:62" ht="13.5" customHeight="1" x14ac:dyDescent="0.15">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row>
    <row r="39" spans="3:62" ht="23.25" customHeight="1" x14ac:dyDescent="0.15">
      <c r="C39" s="152"/>
      <c r="D39" s="66" t="s">
        <v>229</v>
      </c>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row>
    <row r="40" spans="3:62" ht="6.75" customHeight="1" x14ac:dyDescent="0.15">
      <c r="C40" s="152"/>
      <c r="D40" s="67"/>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68"/>
    </row>
    <row r="41" spans="3:62" ht="24" customHeight="1" x14ac:dyDescent="0.15">
      <c r="C41" s="152"/>
      <c r="D41" s="69"/>
      <c r="E41" s="229" t="s">
        <v>265</v>
      </c>
      <c r="F41" s="229"/>
      <c r="G41" s="229"/>
      <c r="H41" s="229"/>
      <c r="I41" s="229"/>
      <c r="J41" s="229"/>
      <c r="K41" s="229"/>
      <c r="L41" s="229" t="s">
        <v>19</v>
      </c>
      <c r="M41" s="229"/>
      <c r="N41" s="382"/>
      <c r="O41" s="382"/>
      <c r="P41" s="382"/>
      <c r="Q41" s="382"/>
      <c r="R41" s="382"/>
      <c r="S41" s="229" t="s">
        <v>46</v>
      </c>
      <c r="T41" s="229"/>
      <c r="U41" s="290"/>
      <c r="V41" s="290"/>
      <c r="W41" s="290"/>
      <c r="X41" s="290"/>
      <c r="Y41" s="254" t="s">
        <v>47</v>
      </c>
      <c r="Z41" s="254"/>
      <c r="AA41" s="146"/>
      <c r="AB41" s="146"/>
      <c r="AC41" s="146"/>
      <c r="AD41" s="146"/>
      <c r="AE41" s="151"/>
      <c r="AF41" s="151"/>
      <c r="AG41" s="151"/>
      <c r="AH41" s="100"/>
      <c r="AI41" s="100"/>
      <c r="AJ41" s="100"/>
      <c r="AK41" s="100"/>
      <c r="AL41" s="151"/>
      <c r="AM41" s="151"/>
      <c r="AN41" s="101"/>
      <c r="AO41" s="101"/>
      <c r="AP41" s="101"/>
      <c r="AQ41" s="101"/>
      <c r="AR41" s="101"/>
      <c r="AS41" s="151"/>
      <c r="AT41" s="151"/>
      <c r="AU41" s="100"/>
      <c r="AV41" s="100"/>
      <c r="AW41" s="100"/>
      <c r="AX41" s="100"/>
      <c r="AY41" s="85"/>
      <c r="AZ41" s="85"/>
      <c r="BA41" s="146"/>
      <c r="BB41" s="146"/>
      <c r="BC41" s="146"/>
      <c r="BD41" s="146"/>
      <c r="BE41" s="146"/>
      <c r="BF41" s="146"/>
      <c r="BG41" s="146"/>
      <c r="BH41" s="146"/>
      <c r="BI41" s="146"/>
      <c r="BJ41" s="70"/>
    </row>
    <row r="42" spans="3:62" ht="6.75" customHeight="1" x14ac:dyDescent="0.15">
      <c r="C42" s="152"/>
      <c r="D42" s="71"/>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72"/>
    </row>
    <row r="43" spans="3:62" ht="13.5" customHeight="1" x14ac:dyDescent="0.15">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row>
    <row r="44" spans="3:62" ht="23.25" customHeight="1" x14ac:dyDescent="0.15">
      <c r="C44" s="66" t="s">
        <v>97</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row>
    <row r="45" spans="3:62" ht="34.5" customHeight="1" thickBot="1" x14ac:dyDescent="0.2">
      <c r="C45" s="152"/>
      <c r="D45" s="335" t="s">
        <v>99</v>
      </c>
      <c r="E45" s="320"/>
      <c r="F45" s="320"/>
      <c r="G45" s="320"/>
      <c r="H45" s="320"/>
      <c r="I45" s="320"/>
      <c r="J45" s="365"/>
      <c r="K45" s="335" t="s">
        <v>144</v>
      </c>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36"/>
      <c r="BC45" s="336"/>
      <c r="BD45" s="336"/>
      <c r="BE45" s="336"/>
      <c r="BF45" s="336"/>
      <c r="BG45" s="336"/>
      <c r="BH45" s="336"/>
      <c r="BI45" s="336"/>
      <c r="BJ45" s="337"/>
    </row>
    <row r="46" spans="3:62" ht="39.950000000000003" customHeight="1" x14ac:dyDescent="0.15">
      <c r="C46" s="152"/>
      <c r="D46" s="366" t="s">
        <v>153</v>
      </c>
      <c r="E46" s="367"/>
      <c r="F46" s="367"/>
      <c r="G46" s="367"/>
      <c r="H46" s="367"/>
      <c r="I46" s="367"/>
      <c r="J46" s="368"/>
      <c r="K46" s="364" t="s">
        <v>158</v>
      </c>
      <c r="L46" s="349"/>
      <c r="M46" s="349"/>
      <c r="N46" s="349"/>
      <c r="O46" s="349"/>
      <c r="P46" s="339" t="s">
        <v>161</v>
      </c>
      <c r="Q46" s="340"/>
      <c r="R46" s="340"/>
      <c r="S46" s="340"/>
      <c r="T46" s="340"/>
      <c r="U46" s="340"/>
      <c r="V46" s="102" t="s">
        <v>162</v>
      </c>
      <c r="W46" s="322"/>
      <c r="X46" s="322"/>
      <c r="Y46" s="322"/>
      <c r="Z46" s="320" t="s">
        <v>157</v>
      </c>
      <c r="AA46" s="320"/>
      <c r="AB46" s="365"/>
      <c r="AC46" s="378" t="s">
        <v>163</v>
      </c>
      <c r="AD46" s="379"/>
      <c r="AE46" s="379"/>
      <c r="AF46" s="379"/>
      <c r="AG46" s="379"/>
      <c r="AH46" s="379"/>
      <c r="AI46" s="103" t="s">
        <v>162</v>
      </c>
      <c r="AJ46" s="322"/>
      <c r="AK46" s="322"/>
      <c r="AL46" s="322"/>
      <c r="AM46" s="320" t="s">
        <v>157</v>
      </c>
      <c r="AN46" s="320"/>
      <c r="AO46" s="365"/>
      <c r="AP46" s="339" t="s">
        <v>166</v>
      </c>
      <c r="AQ46" s="340"/>
      <c r="AR46" s="340"/>
      <c r="AS46" s="340"/>
      <c r="AT46" s="340"/>
      <c r="AU46" s="102" t="s">
        <v>162</v>
      </c>
      <c r="AV46" s="322"/>
      <c r="AW46" s="322"/>
      <c r="AX46" s="322"/>
      <c r="AY46" s="338" t="s">
        <v>157</v>
      </c>
      <c r="AZ46" s="338"/>
      <c r="BA46" s="338"/>
      <c r="BB46" s="104" t="s">
        <v>164</v>
      </c>
      <c r="BC46" s="323">
        <f>(20000*W46+14000*AJ46+8000*AV46)</f>
        <v>0</v>
      </c>
      <c r="BD46" s="323"/>
      <c r="BE46" s="323"/>
      <c r="BF46" s="323"/>
      <c r="BG46" s="323"/>
      <c r="BH46" s="323"/>
      <c r="BI46" s="324" t="s">
        <v>165</v>
      </c>
      <c r="BJ46" s="325"/>
    </row>
    <row r="47" spans="3:62" s="152" customFormat="1" ht="39.950000000000003" customHeight="1" x14ac:dyDescent="0.15">
      <c r="D47" s="369"/>
      <c r="E47" s="370"/>
      <c r="F47" s="370"/>
      <c r="G47" s="370"/>
      <c r="H47" s="370"/>
      <c r="I47" s="370"/>
      <c r="J47" s="371"/>
      <c r="K47" s="349" t="s">
        <v>159</v>
      </c>
      <c r="L47" s="349"/>
      <c r="M47" s="349"/>
      <c r="N47" s="349"/>
      <c r="O47" s="349"/>
      <c r="P47" s="339" t="s">
        <v>253</v>
      </c>
      <c r="Q47" s="340"/>
      <c r="R47" s="340"/>
      <c r="S47" s="340"/>
      <c r="T47" s="340"/>
      <c r="U47" s="340"/>
      <c r="V47" s="102" t="s">
        <v>162</v>
      </c>
      <c r="W47" s="322"/>
      <c r="X47" s="322"/>
      <c r="Y47" s="322"/>
      <c r="Z47" s="320" t="s">
        <v>157</v>
      </c>
      <c r="AA47" s="320"/>
      <c r="AB47" s="365"/>
      <c r="AC47" s="339" t="s">
        <v>167</v>
      </c>
      <c r="AD47" s="340"/>
      <c r="AE47" s="340"/>
      <c r="AF47" s="340"/>
      <c r="AG47" s="340"/>
      <c r="AH47" s="340"/>
      <c r="AI47" s="102" t="s">
        <v>162</v>
      </c>
      <c r="AJ47" s="322"/>
      <c r="AK47" s="322"/>
      <c r="AL47" s="322"/>
      <c r="AM47" s="320" t="s">
        <v>157</v>
      </c>
      <c r="AN47" s="320"/>
      <c r="AO47" s="365"/>
      <c r="AP47" s="339" t="s">
        <v>254</v>
      </c>
      <c r="AQ47" s="340"/>
      <c r="AR47" s="340"/>
      <c r="AS47" s="340"/>
      <c r="AT47" s="340"/>
      <c r="AU47" s="105" t="s">
        <v>162</v>
      </c>
      <c r="AV47" s="359"/>
      <c r="AW47" s="359"/>
      <c r="AX47" s="359"/>
      <c r="AY47" s="338" t="s">
        <v>157</v>
      </c>
      <c r="AZ47" s="338"/>
      <c r="BA47" s="338"/>
      <c r="BB47" s="106" t="s">
        <v>164</v>
      </c>
      <c r="BC47" s="326">
        <f>(7000*W47+5000*AJ47+2000*AV47)</f>
        <v>0</v>
      </c>
      <c r="BD47" s="326"/>
      <c r="BE47" s="326"/>
      <c r="BF47" s="326"/>
      <c r="BG47" s="326"/>
      <c r="BH47" s="326"/>
      <c r="BI47" s="333" t="s">
        <v>165</v>
      </c>
      <c r="BJ47" s="334"/>
    </row>
    <row r="48" spans="3:62" s="152" customFormat="1" ht="39.950000000000003" customHeight="1" thickBot="1" x14ac:dyDescent="0.2">
      <c r="D48" s="372"/>
      <c r="E48" s="373"/>
      <c r="F48" s="373"/>
      <c r="G48" s="373"/>
      <c r="H48" s="373"/>
      <c r="I48" s="373"/>
      <c r="J48" s="374"/>
      <c r="K48" s="349" t="s">
        <v>160</v>
      </c>
      <c r="L48" s="349"/>
      <c r="M48" s="349"/>
      <c r="N48" s="349"/>
      <c r="O48" s="349"/>
      <c r="P48" s="339" t="s">
        <v>168</v>
      </c>
      <c r="Q48" s="340"/>
      <c r="R48" s="340"/>
      <c r="S48" s="340"/>
      <c r="T48" s="340"/>
      <c r="U48" s="340"/>
      <c r="V48" s="102" t="s">
        <v>162</v>
      </c>
      <c r="W48" s="322"/>
      <c r="X48" s="322"/>
      <c r="Y48" s="322"/>
      <c r="Z48" s="209" t="s">
        <v>157</v>
      </c>
      <c r="AA48" s="209"/>
      <c r="AB48" s="210"/>
      <c r="AC48" s="339" t="s">
        <v>161</v>
      </c>
      <c r="AD48" s="340"/>
      <c r="AE48" s="340"/>
      <c r="AF48" s="340"/>
      <c r="AG48" s="340"/>
      <c r="AH48" s="340"/>
      <c r="AI48" s="102" t="s">
        <v>162</v>
      </c>
      <c r="AJ48" s="322"/>
      <c r="AK48" s="322"/>
      <c r="AL48" s="322"/>
      <c r="AM48" s="320" t="s">
        <v>157</v>
      </c>
      <c r="AN48" s="320"/>
      <c r="AO48" s="365"/>
      <c r="AP48" s="346"/>
      <c r="AQ48" s="347"/>
      <c r="AR48" s="347"/>
      <c r="AS48" s="347"/>
      <c r="AT48" s="347"/>
      <c r="AU48" s="347"/>
      <c r="AV48" s="347"/>
      <c r="AW48" s="347"/>
      <c r="AX48" s="347"/>
      <c r="AY48" s="347"/>
      <c r="AZ48" s="347"/>
      <c r="BA48" s="347"/>
      <c r="BB48" s="107" t="s">
        <v>164</v>
      </c>
      <c r="BC48" s="327">
        <f>(25000*W48+20000*AJ48)</f>
        <v>0</v>
      </c>
      <c r="BD48" s="327"/>
      <c r="BE48" s="327"/>
      <c r="BF48" s="327"/>
      <c r="BG48" s="327"/>
      <c r="BH48" s="327"/>
      <c r="BI48" s="331" t="s">
        <v>165</v>
      </c>
      <c r="BJ48" s="332"/>
    </row>
    <row r="49" spans="3:62" s="152" customFormat="1" ht="18" customHeight="1" thickBot="1" x14ac:dyDescent="0.2">
      <c r="C49" s="108"/>
      <c r="D49" s="109"/>
      <c r="E49" s="109"/>
      <c r="F49" s="109"/>
      <c r="G49" s="109"/>
      <c r="H49" s="109"/>
      <c r="I49" s="109"/>
      <c r="J49" s="109"/>
      <c r="K49" s="109"/>
      <c r="L49" s="109"/>
      <c r="M49" s="109"/>
      <c r="N49" s="109"/>
      <c r="O49" s="109"/>
      <c r="P49" s="110"/>
      <c r="Q49" s="143"/>
      <c r="R49" s="143"/>
      <c r="S49" s="143"/>
      <c r="T49" s="143"/>
      <c r="U49" s="143"/>
      <c r="V49" s="111"/>
      <c r="W49" s="145"/>
      <c r="X49" s="145"/>
      <c r="Y49" s="145"/>
      <c r="Z49" s="145"/>
      <c r="AA49" s="145"/>
      <c r="AB49" s="145"/>
      <c r="AC49" s="143"/>
      <c r="AD49" s="143"/>
      <c r="AE49" s="143"/>
      <c r="AF49" s="143"/>
      <c r="AG49" s="353" t="s">
        <v>230</v>
      </c>
      <c r="AH49" s="353"/>
      <c r="AI49" s="353"/>
      <c r="AJ49" s="353"/>
      <c r="AK49" s="353"/>
      <c r="AL49" s="353"/>
      <c r="AM49" s="353"/>
      <c r="AN49" s="353"/>
      <c r="AO49" s="353"/>
      <c r="AP49" s="140"/>
      <c r="AQ49" s="140"/>
      <c r="AR49" s="353" t="s">
        <v>174</v>
      </c>
      <c r="AS49" s="353"/>
      <c r="AT49" s="353"/>
      <c r="AU49" s="353"/>
      <c r="AV49" s="353"/>
      <c r="AW49" s="353"/>
      <c r="AX49" s="353"/>
      <c r="AY49" s="353"/>
      <c r="AZ49" s="353"/>
      <c r="BA49" s="112"/>
      <c r="BB49" s="254" t="s">
        <v>173</v>
      </c>
      <c r="BC49" s="254"/>
      <c r="BD49" s="254"/>
      <c r="BE49" s="254"/>
      <c r="BF49" s="254"/>
      <c r="BG49" s="254"/>
      <c r="BH49" s="254"/>
      <c r="BI49" s="254"/>
      <c r="BJ49" s="254"/>
    </row>
    <row r="50" spans="3:62" s="152" customFormat="1" ht="42.75" customHeight="1" x14ac:dyDescent="0.15">
      <c r="C50" s="108"/>
      <c r="D50" s="109"/>
      <c r="E50" s="109"/>
      <c r="F50" s="109"/>
      <c r="G50" s="109"/>
      <c r="H50" s="109"/>
      <c r="I50" s="109"/>
      <c r="J50" s="109"/>
      <c r="K50" s="109"/>
      <c r="L50" s="109"/>
      <c r="M50" s="109"/>
      <c r="N50" s="109"/>
      <c r="O50" s="109"/>
      <c r="P50" s="110"/>
      <c r="Q50" s="143"/>
      <c r="R50" s="143"/>
      <c r="S50" s="143"/>
      <c r="T50" s="143"/>
      <c r="U50" s="143"/>
      <c r="V50" s="111"/>
      <c r="W50" s="145"/>
      <c r="X50" s="145"/>
      <c r="Y50" s="145"/>
      <c r="Z50" s="145"/>
      <c r="AA50" s="145"/>
      <c r="AB50" s="145"/>
      <c r="AC50" s="143"/>
      <c r="AD50" s="143"/>
      <c r="AE50" s="143"/>
      <c r="AF50" s="143"/>
      <c r="AG50" s="355" t="str">
        <f>IF(SUM(BC46:BH48)&gt;0,SUM(BC46:BH48),"")</f>
        <v/>
      </c>
      <c r="AH50" s="356"/>
      <c r="AI50" s="356"/>
      <c r="AJ50" s="356"/>
      <c r="AK50" s="356"/>
      <c r="AL50" s="356"/>
      <c r="AM50" s="356"/>
      <c r="AN50" s="230" t="s">
        <v>165</v>
      </c>
      <c r="AO50" s="230"/>
      <c r="AP50" s="354" t="str">
        <f>IF(AG50&lt;AR50,"&lt;","&gt;")</f>
        <v>&gt;</v>
      </c>
      <c r="AQ50" s="354"/>
      <c r="AR50" s="357">
        <v>100000</v>
      </c>
      <c r="AS50" s="357"/>
      <c r="AT50" s="357"/>
      <c r="AU50" s="357"/>
      <c r="AV50" s="357"/>
      <c r="AW50" s="357"/>
      <c r="AX50" s="357"/>
      <c r="AY50" s="358" t="s">
        <v>165</v>
      </c>
      <c r="AZ50" s="358"/>
      <c r="BA50" s="140"/>
      <c r="BB50" s="113"/>
      <c r="BC50" s="328" t="str">
        <f>IF(AG50="","",IF(AG50&lt;100000,AG50,AR50))</f>
        <v/>
      </c>
      <c r="BD50" s="328"/>
      <c r="BE50" s="328"/>
      <c r="BF50" s="328"/>
      <c r="BG50" s="328"/>
      <c r="BH50" s="328"/>
      <c r="BI50" s="324" t="s">
        <v>165</v>
      </c>
      <c r="BJ50" s="325"/>
    </row>
    <row r="51" spans="3:62" ht="39.950000000000003" customHeight="1" x14ac:dyDescent="0.15">
      <c r="C51" s="152"/>
      <c r="D51" s="362" t="s">
        <v>154</v>
      </c>
      <c r="E51" s="363"/>
      <c r="F51" s="363"/>
      <c r="G51" s="363"/>
      <c r="H51" s="363"/>
      <c r="I51" s="363"/>
      <c r="J51" s="363"/>
      <c r="K51" s="349" t="s">
        <v>169</v>
      </c>
      <c r="L51" s="349"/>
      <c r="M51" s="349"/>
      <c r="N51" s="349"/>
      <c r="O51" s="349"/>
      <c r="P51" s="349"/>
      <c r="Q51" s="350"/>
      <c r="R51" s="339" t="s">
        <v>255</v>
      </c>
      <c r="S51" s="340"/>
      <c r="T51" s="340"/>
      <c r="U51" s="340"/>
      <c r="V51" s="340"/>
      <c r="W51" s="340"/>
      <c r="X51" s="340"/>
      <c r="Y51" s="340"/>
      <c r="Z51" s="209" t="s">
        <v>162</v>
      </c>
      <c r="AA51" s="209"/>
      <c r="AB51" s="322"/>
      <c r="AC51" s="322"/>
      <c r="AD51" s="322"/>
      <c r="AE51" s="322"/>
      <c r="AF51" s="114"/>
      <c r="AG51" s="348" t="s">
        <v>171</v>
      </c>
      <c r="AH51" s="349"/>
      <c r="AI51" s="349"/>
      <c r="AJ51" s="349"/>
      <c r="AK51" s="349"/>
      <c r="AL51" s="349"/>
      <c r="AM51" s="350"/>
      <c r="AN51" s="339" t="s">
        <v>256</v>
      </c>
      <c r="AO51" s="340"/>
      <c r="AP51" s="340"/>
      <c r="AQ51" s="340"/>
      <c r="AR51" s="340"/>
      <c r="AS51" s="340"/>
      <c r="AT51" s="340"/>
      <c r="AU51" s="340"/>
      <c r="AV51" s="320" t="s">
        <v>162</v>
      </c>
      <c r="AW51" s="320"/>
      <c r="AX51" s="322"/>
      <c r="AY51" s="322"/>
      <c r="AZ51" s="322"/>
      <c r="BA51" s="115"/>
      <c r="BB51" s="116" t="s">
        <v>259</v>
      </c>
      <c r="BC51" s="330">
        <f>(120000*AB51+60000*AX51)</f>
        <v>0</v>
      </c>
      <c r="BD51" s="330"/>
      <c r="BE51" s="330"/>
      <c r="BF51" s="330"/>
      <c r="BG51" s="330"/>
      <c r="BH51" s="330"/>
      <c r="BI51" s="333" t="s">
        <v>165</v>
      </c>
      <c r="BJ51" s="334"/>
    </row>
    <row r="52" spans="3:62" s="152" customFormat="1" ht="39.950000000000003" customHeight="1" x14ac:dyDescent="0.15">
      <c r="D52" s="362" t="s">
        <v>156</v>
      </c>
      <c r="E52" s="363"/>
      <c r="F52" s="363"/>
      <c r="G52" s="363"/>
      <c r="H52" s="363"/>
      <c r="I52" s="363"/>
      <c r="J52" s="363"/>
      <c r="K52" s="349" t="s">
        <v>169</v>
      </c>
      <c r="L52" s="349"/>
      <c r="M52" s="349"/>
      <c r="N52" s="349"/>
      <c r="O52" s="349"/>
      <c r="P52" s="349"/>
      <c r="Q52" s="350"/>
      <c r="R52" s="339" t="s">
        <v>257</v>
      </c>
      <c r="S52" s="340"/>
      <c r="T52" s="340"/>
      <c r="U52" s="340"/>
      <c r="V52" s="340"/>
      <c r="W52" s="340"/>
      <c r="X52" s="340"/>
      <c r="Y52" s="340"/>
      <c r="Z52" s="209" t="s">
        <v>162</v>
      </c>
      <c r="AA52" s="209"/>
      <c r="AB52" s="322"/>
      <c r="AC52" s="322"/>
      <c r="AD52" s="322"/>
      <c r="AE52" s="322"/>
      <c r="AF52" s="114"/>
      <c r="AG52" s="349" t="s">
        <v>171</v>
      </c>
      <c r="AH52" s="349"/>
      <c r="AI52" s="349"/>
      <c r="AJ52" s="349"/>
      <c r="AK52" s="349"/>
      <c r="AL52" s="349"/>
      <c r="AM52" s="350"/>
      <c r="AN52" s="339" t="s">
        <v>258</v>
      </c>
      <c r="AO52" s="340"/>
      <c r="AP52" s="340"/>
      <c r="AQ52" s="340"/>
      <c r="AR52" s="340"/>
      <c r="AS52" s="340"/>
      <c r="AT52" s="340"/>
      <c r="AU52" s="340"/>
      <c r="AV52" s="320" t="s">
        <v>162</v>
      </c>
      <c r="AW52" s="320"/>
      <c r="AX52" s="322"/>
      <c r="AY52" s="322"/>
      <c r="AZ52" s="322"/>
      <c r="BA52" s="117"/>
      <c r="BB52" s="116" t="s">
        <v>260</v>
      </c>
      <c r="BC52" s="330">
        <f>(36000*AB52+18000*AX52)</f>
        <v>0</v>
      </c>
      <c r="BD52" s="330"/>
      <c r="BE52" s="330"/>
      <c r="BF52" s="330"/>
      <c r="BG52" s="330"/>
      <c r="BH52" s="330"/>
      <c r="BI52" s="333" t="s">
        <v>165</v>
      </c>
      <c r="BJ52" s="334"/>
    </row>
    <row r="53" spans="3:62" ht="39.950000000000003" customHeight="1" thickBot="1" x14ac:dyDescent="0.2">
      <c r="C53" s="152"/>
      <c r="D53" s="360" t="s">
        <v>155</v>
      </c>
      <c r="E53" s="361"/>
      <c r="F53" s="361"/>
      <c r="G53" s="361"/>
      <c r="H53" s="361"/>
      <c r="I53" s="361"/>
      <c r="J53" s="361"/>
      <c r="K53" s="351" t="s">
        <v>169</v>
      </c>
      <c r="L53" s="351"/>
      <c r="M53" s="351"/>
      <c r="N53" s="351"/>
      <c r="O53" s="351"/>
      <c r="P53" s="351"/>
      <c r="Q53" s="352"/>
      <c r="R53" s="339" t="s">
        <v>170</v>
      </c>
      <c r="S53" s="340"/>
      <c r="T53" s="340"/>
      <c r="U53" s="340"/>
      <c r="V53" s="340"/>
      <c r="W53" s="340"/>
      <c r="X53" s="340"/>
      <c r="Y53" s="340"/>
      <c r="Z53" s="209" t="s">
        <v>162</v>
      </c>
      <c r="AA53" s="209"/>
      <c r="AB53" s="322"/>
      <c r="AC53" s="322"/>
      <c r="AD53" s="322"/>
      <c r="AE53" s="322"/>
      <c r="AF53" s="114"/>
      <c r="AG53" s="351" t="s">
        <v>171</v>
      </c>
      <c r="AH53" s="351"/>
      <c r="AI53" s="351"/>
      <c r="AJ53" s="351"/>
      <c r="AK53" s="351"/>
      <c r="AL53" s="351"/>
      <c r="AM53" s="352"/>
      <c r="AN53" s="339" t="s">
        <v>172</v>
      </c>
      <c r="AO53" s="340"/>
      <c r="AP53" s="340"/>
      <c r="AQ53" s="340"/>
      <c r="AR53" s="340"/>
      <c r="AS53" s="340"/>
      <c r="AT53" s="340"/>
      <c r="AU53" s="340"/>
      <c r="AV53" s="340" t="s">
        <v>162</v>
      </c>
      <c r="AW53" s="340"/>
      <c r="AX53" s="321"/>
      <c r="AY53" s="321"/>
      <c r="AZ53" s="321"/>
      <c r="BA53" s="118"/>
      <c r="BB53" s="119" t="s">
        <v>261</v>
      </c>
      <c r="BC53" s="329">
        <f>(60000*AB53+30000*AX53)</f>
        <v>0</v>
      </c>
      <c r="BD53" s="329"/>
      <c r="BE53" s="329"/>
      <c r="BF53" s="329"/>
      <c r="BG53" s="329"/>
      <c r="BH53" s="329"/>
      <c r="BI53" s="331" t="s">
        <v>165</v>
      </c>
      <c r="BJ53" s="332"/>
    </row>
    <row r="54" spans="3:62" ht="18" customHeight="1" x14ac:dyDescent="0.15">
      <c r="C54" s="66"/>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85"/>
      <c r="BC54" s="85"/>
      <c r="BD54" s="254"/>
      <c r="BE54" s="254"/>
      <c r="BF54" s="254"/>
      <c r="BG54" s="254"/>
      <c r="BH54" s="254"/>
      <c r="BI54" s="254"/>
    </row>
    <row r="55" spans="3:62" s="152" customFormat="1" ht="18" customHeight="1" thickBot="1" x14ac:dyDescent="0.2">
      <c r="C55" s="66"/>
      <c r="BB55" s="145"/>
      <c r="BC55" s="145"/>
      <c r="BD55" s="145"/>
      <c r="BE55" s="145"/>
      <c r="BF55" s="145"/>
      <c r="BG55" s="145"/>
      <c r="BH55" s="145"/>
      <c r="BI55" s="145"/>
    </row>
    <row r="56" spans="3:62" ht="39" customHeight="1" thickBot="1" x14ac:dyDescent="0.2">
      <c r="C56" s="120"/>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345" t="s">
        <v>175</v>
      </c>
      <c r="AH56" s="345"/>
      <c r="AI56" s="345"/>
      <c r="AJ56" s="345"/>
      <c r="AK56" s="345"/>
      <c r="AL56" s="345"/>
      <c r="AM56" s="345"/>
      <c r="AN56" s="345"/>
      <c r="AO56" s="345"/>
      <c r="AP56" s="345"/>
      <c r="AQ56" s="345"/>
      <c r="AR56" s="345"/>
      <c r="AS56" s="345"/>
      <c r="AT56" s="345"/>
      <c r="AU56" s="345"/>
      <c r="AV56" s="345"/>
      <c r="AW56" s="345"/>
      <c r="AX56" s="345"/>
      <c r="AY56" s="152"/>
      <c r="AZ56" s="152"/>
      <c r="BA56" s="341" t="str">
        <f>IFERROR(BC50+BC51+BC52+BC53,"")</f>
        <v/>
      </c>
      <c r="BB56" s="342"/>
      <c r="BC56" s="342"/>
      <c r="BD56" s="342"/>
      <c r="BE56" s="342"/>
      <c r="BF56" s="342"/>
      <c r="BG56" s="342"/>
      <c r="BH56" s="343"/>
      <c r="BI56" s="344" t="s">
        <v>165</v>
      </c>
      <c r="BJ56" s="254"/>
    </row>
    <row r="57" spans="3:62" ht="13.5" customHeight="1" x14ac:dyDescent="0.15">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row>
    <row r="58" spans="3:62" ht="13.5" customHeight="1" x14ac:dyDescent="0.15">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row>
    <row r="59" spans="3:62" ht="13.5" customHeight="1" x14ac:dyDescent="0.15">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row>
    <row r="60" spans="3:62" ht="13.5" customHeight="1" x14ac:dyDescent="0.15">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row>
    <row r="61" spans="3:62" ht="13.5" customHeight="1" x14ac:dyDescent="0.15">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row>
    <row r="62" spans="3:62" ht="13.5" customHeight="1" x14ac:dyDescent="0.15">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row>
    <row r="63" spans="3:62" ht="13.5" customHeight="1" x14ac:dyDescent="0.15">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row>
    <row r="64" spans="3:62" ht="13.5" customHeight="1" x14ac:dyDescent="0.15">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row>
    <row r="65" spans="3:61" ht="13.5" customHeight="1" x14ac:dyDescent="0.15">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row>
    <row r="66" spans="3:61" ht="13.5" customHeight="1" x14ac:dyDescent="0.15">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row>
    <row r="67" spans="3:61" ht="13.5" customHeight="1" x14ac:dyDescent="0.15">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row>
    <row r="68" spans="3:61" ht="13.5" customHeight="1" x14ac:dyDescent="0.15">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row>
    <row r="69" spans="3:61" ht="13.5" customHeight="1" x14ac:dyDescent="0.15">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row>
    <row r="70" spans="3:61" ht="13.5" customHeight="1" x14ac:dyDescent="0.15">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row>
    <row r="71" spans="3:61" ht="13.5" customHeight="1" x14ac:dyDescent="0.15">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row>
    <row r="72" spans="3:61" ht="13.5" customHeight="1" x14ac:dyDescent="0.15">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row>
    <row r="73" spans="3:61" ht="13.5" customHeight="1" x14ac:dyDescent="0.15">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row>
    <row r="74" spans="3:61" ht="13.5" customHeight="1" x14ac:dyDescent="0.15">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row>
    <row r="75" spans="3:61" ht="13.5" customHeight="1" x14ac:dyDescent="0.15">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row>
    <row r="76" spans="3:61" ht="13.5" customHeight="1" x14ac:dyDescent="0.15">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row>
    <row r="77" spans="3:61" ht="13.5" customHeight="1" x14ac:dyDescent="0.15">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row>
    <row r="78" spans="3:61" ht="13.5" customHeight="1" x14ac:dyDescent="0.15">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row>
    <row r="79" spans="3:61" ht="13.5" customHeight="1" x14ac:dyDescent="0.15">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row>
    <row r="80" spans="3:61" ht="13.5" customHeight="1" x14ac:dyDescent="0.15">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row>
    <row r="81" spans="3:61" ht="13.5" customHeight="1" x14ac:dyDescent="0.15">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row>
  </sheetData>
  <sheetProtection insertColumns="0"/>
  <mergeCells count="132">
    <mergeCell ref="L41:M41"/>
    <mergeCell ref="N41:R41"/>
    <mergeCell ref="S41:T41"/>
    <mergeCell ref="U41:X41"/>
    <mergeCell ref="E35:K36"/>
    <mergeCell ref="Y41:Z41"/>
    <mergeCell ref="O37:BE37"/>
    <mergeCell ref="O35:AH35"/>
    <mergeCell ref="AL35:BF35"/>
    <mergeCell ref="G41:K41"/>
    <mergeCell ref="E41:F41"/>
    <mergeCell ref="Q13:S14"/>
    <mergeCell ref="AM13:AO14"/>
    <mergeCell ref="E32:L32"/>
    <mergeCell ref="O32:AI32"/>
    <mergeCell ref="BC13:BI14"/>
    <mergeCell ref="F18:H19"/>
    <mergeCell ref="J18:BJ19"/>
    <mergeCell ref="E23:L23"/>
    <mergeCell ref="O23:AR23"/>
    <mergeCell ref="E26:K29"/>
    <mergeCell ref="Q26:R26"/>
    <mergeCell ref="S26:T26"/>
    <mergeCell ref="U26:V26"/>
    <mergeCell ref="W26:X26"/>
    <mergeCell ref="Y26:Z26"/>
    <mergeCell ref="AA26:AB26"/>
    <mergeCell ref="AC26:AD26"/>
    <mergeCell ref="AE26:AF26"/>
    <mergeCell ref="O28:BE29"/>
    <mergeCell ref="AB13:AD14"/>
    <mergeCell ref="AY13:BA14"/>
    <mergeCell ref="AQ13:AW14"/>
    <mergeCell ref="E13:N14"/>
    <mergeCell ref="D9:O10"/>
    <mergeCell ref="P48:U48"/>
    <mergeCell ref="AM48:AO48"/>
    <mergeCell ref="AJ48:AL48"/>
    <mergeCell ref="W48:Y48"/>
    <mergeCell ref="AJ47:AL47"/>
    <mergeCell ref="AC47:AH47"/>
    <mergeCell ref="W47:Y47"/>
    <mergeCell ref="D45:J45"/>
    <mergeCell ref="AC46:AH46"/>
    <mergeCell ref="AJ46:AL46"/>
    <mergeCell ref="AM46:AO46"/>
    <mergeCell ref="AM47:AO47"/>
    <mergeCell ref="AC48:AH48"/>
    <mergeCell ref="Q9:S10"/>
    <mergeCell ref="U9:W10"/>
    <mergeCell ref="T9:T10"/>
    <mergeCell ref="X9:AA10"/>
    <mergeCell ref="AB9:AC10"/>
    <mergeCell ref="AD9:AG10"/>
    <mergeCell ref="AH9:AI10"/>
    <mergeCell ref="U13:Z14"/>
    <mergeCell ref="AF13:AK14"/>
    <mergeCell ref="AJ9:AM10"/>
    <mergeCell ref="D53:J53"/>
    <mergeCell ref="D52:J52"/>
    <mergeCell ref="D51:J51"/>
    <mergeCell ref="K46:O46"/>
    <mergeCell ref="K47:O47"/>
    <mergeCell ref="K48:O48"/>
    <mergeCell ref="W46:Y46"/>
    <mergeCell ref="Z46:AB46"/>
    <mergeCell ref="P46:U46"/>
    <mergeCell ref="D46:J48"/>
    <mergeCell ref="P47:U47"/>
    <mergeCell ref="Z47:AB47"/>
    <mergeCell ref="K51:Q51"/>
    <mergeCell ref="K52:Q52"/>
    <mergeCell ref="K53:Q53"/>
    <mergeCell ref="R53:Y53"/>
    <mergeCell ref="R52:Y52"/>
    <mergeCell ref="R51:Y51"/>
    <mergeCell ref="Z53:AA53"/>
    <mergeCell ref="Z52:AA52"/>
    <mergeCell ref="Z51:AA51"/>
    <mergeCell ref="Z48:AB48"/>
    <mergeCell ref="AB51:AE51"/>
    <mergeCell ref="AB53:AE53"/>
    <mergeCell ref="AV46:AX46"/>
    <mergeCell ref="AB52:AE52"/>
    <mergeCell ref="AN53:AU53"/>
    <mergeCell ref="AN52:AU52"/>
    <mergeCell ref="AN51:AU51"/>
    <mergeCell ref="AV53:AW53"/>
    <mergeCell ref="AV52:AW52"/>
    <mergeCell ref="BD54:BI54"/>
    <mergeCell ref="AY47:BA47"/>
    <mergeCell ref="AV47:AX47"/>
    <mergeCell ref="AP47:AT47"/>
    <mergeCell ref="BA56:BH56"/>
    <mergeCell ref="BI56:BJ56"/>
    <mergeCell ref="AG56:AX56"/>
    <mergeCell ref="AP48:BA48"/>
    <mergeCell ref="AG51:AM51"/>
    <mergeCell ref="AG52:AM52"/>
    <mergeCell ref="AG53:AM53"/>
    <mergeCell ref="BB49:BJ49"/>
    <mergeCell ref="AR49:AZ49"/>
    <mergeCell ref="AP50:AQ50"/>
    <mergeCell ref="AG49:AO49"/>
    <mergeCell ref="AG50:AM50"/>
    <mergeCell ref="AN50:AO50"/>
    <mergeCell ref="AR50:AX50"/>
    <mergeCell ref="AY50:AZ50"/>
    <mergeCell ref="A3:BK3"/>
    <mergeCell ref="AN9:AO10"/>
    <mergeCell ref="AV51:AW51"/>
    <mergeCell ref="AX53:AZ53"/>
    <mergeCell ref="AX52:AZ52"/>
    <mergeCell ref="AX51:AZ51"/>
    <mergeCell ref="BF1:BK2"/>
    <mergeCell ref="BC46:BH46"/>
    <mergeCell ref="BI46:BJ46"/>
    <mergeCell ref="BC47:BH47"/>
    <mergeCell ref="BC48:BH48"/>
    <mergeCell ref="BC50:BH50"/>
    <mergeCell ref="BC53:BH53"/>
    <mergeCell ref="BC52:BH52"/>
    <mergeCell ref="BC51:BH51"/>
    <mergeCell ref="BI53:BJ53"/>
    <mergeCell ref="BI52:BJ52"/>
    <mergeCell ref="BI51:BJ51"/>
    <mergeCell ref="BI50:BJ50"/>
    <mergeCell ref="BI48:BJ48"/>
    <mergeCell ref="BI47:BJ47"/>
    <mergeCell ref="K45:BJ45"/>
    <mergeCell ref="AY46:BA46"/>
    <mergeCell ref="AP46:AT46"/>
  </mergeCells>
  <phoneticPr fontId="1"/>
  <conditionalFormatting sqref="BC46:BH48 BC50:BH53 BA56:BH56">
    <cfRule type="cellIs" dxfId="5" priority="1" operator="equal">
      <formula>0</formula>
    </cfRule>
  </conditionalFormatting>
  <dataValidations count="1">
    <dataValidation type="list" allowBlank="1" showInputMessage="1" showErrorMessage="1" sqref="AB13:AD14 AY13:BA14 F18:H19 Q13:S14 AM13:AO14" xr:uid="{00000000-0002-0000-0200-000000000000}">
      <formula1>$BL$1:$BL$2</formula1>
    </dataValidation>
  </dataValidations>
  <pageMargins left="0.7" right="0.7" top="0.75" bottom="0.75" header="0.3" footer="0.3"/>
  <pageSetup paperSize="9" scale="6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90"/>
  <sheetViews>
    <sheetView view="pageBreakPreview" topLeftCell="A4" zoomScale="80" zoomScaleNormal="80" zoomScaleSheetLayoutView="80" workbookViewId="0">
      <selection activeCell="BG15" sqref="BG15:BM15"/>
    </sheetView>
  </sheetViews>
  <sheetFormatPr defaultColWidth="8.875" defaultRowHeight="13.5" x14ac:dyDescent="0.15"/>
  <cols>
    <col min="1" max="6" width="2.125" style="152" customWidth="1"/>
    <col min="7" max="7" width="3.375" style="152" customWidth="1"/>
    <col min="8" max="44" width="2.125" style="152" customWidth="1"/>
    <col min="45" max="45" width="1.875" style="152" customWidth="1"/>
    <col min="46" max="65" width="2.125" style="152" customWidth="1"/>
    <col min="66" max="66" width="3.75" style="152" customWidth="1"/>
    <col min="67" max="67" width="15.125" style="152" hidden="1" customWidth="1"/>
    <col min="68" max="77" width="2.125" style="152" hidden="1" customWidth="1"/>
    <col min="78" max="78" width="8.875" style="152" hidden="1" customWidth="1"/>
    <col min="79" max="80" width="0" style="152" hidden="1" customWidth="1"/>
    <col min="81" max="16384" width="8.875" style="152"/>
  </cols>
  <sheetData>
    <row r="1" spans="1:77" x14ac:dyDescent="0.15">
      <c r="A1" s="2"/>
      <c r="B1" s="2"/>
      <c r="C1" s="2" t="s">
        <v>248</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Z1" s="152" t="s">
        <v>178</v>
      </c>
      <c r="BE1" s="152" t="s">
        <v>280</v>
      </c>
      <c r="BH1" s="2"/>
      <c r="BI1" s="260" t="s">
        <v>239</v>
      </c>
      <c r="BJ1" s="261"/>
      <c r="BK1" s="261"/>
      <c r="BL1" s="261"/>
      <c r="BM1" s="261"/>
      <c r="BN1" s="262"/>
      <c r="BO1" s="2"/>
      <c r="BP1" s="2"/>
      <c r="BQ1" s="2"/>
      <c r="BR1" s="2"/>
      <c r="BS1" s="2"/>
      <c r="BT1" s="2"/>
      <c r="BU1" s="2"/>
      <c r="BV1" s="2"/>
      <c r="BW1" s="2"/>
      <c r="BX1" s="2"/>
      <c r="BY1" s="2"/>
    </row>
    <row r="2" spans="1:77" ht="14.25"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BG2" s="2"/>
      <c r="BH2" s="2"/>
      <c r="BI2" s="263"/>
      <c r="BJ2" s="264"/>
      <c r="BK2" s="264"/>
      <c r="BL2" s="264"/>
      <c r="BM2" s="264"/>
      <c r="BN2" s="265"/>
      <c r="BO2" s="2"/>
      <c r="BP2" s="2"/>
      <c r="BQ2" s="2"/>
      <c r="BR2" s="2"/>
      <c r="BS2" s="2"/>
      <c r="BT2" s="2"/>
      <c r="BU2" s="2"/>
      <c r="BV2" s="2"/>
      <c r="BW2" s="2"/>
      <c r="BX2" s="2"/>
      <c r="BY2" s="2"/>
    </row>
    <row r="3" spans="1:77" ht="18.75" x14ac:dyDescent="0.15">
      <c r="A3" s="292" t="s">
        <v>101</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65"/>
      <c r="BP3" s="65"/>
      <c r="BQ3" s="65"/>
      <c r="BR3" s="65"/>
      <c r="BS3" s="65"/>
      <c r="BT3" s="65"/>
      <c r="BU3" s="65"/>
      <c r="BV3" s="65"/>
      <c r="BW3" s="65"/>
      <c r="BX3" s="65"/>
      <c r="BY3" s="65"/>
    </row>
    <row r="4" spans="1:77" ht="14.25" thickBo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BG4" s="2"/>
      <c r="BH4" s="2"/>
      <c r="BI4" s="2"/>
      <c r="BJ4" s="2"/>
      <c r="BK4" s="2"/>
      <c r="BL4" s="2"/>
      <c r="BM4" s="2"/>
      <c r="BN4" s="2"/>
      <c r="BO4" s="2"/>
      <c r="BP4" s="2"/>
      <c r="BQ4" s="2"/>
      <c r="BR4" s="2"/>
      <c r="BS4" s="2"/>
      <c r="BT4" s="2"/>
      <c r="BU4" s="2"/>
      <c r="BV4" s="2"/>
      <c r="BW4" s="2"/>
      <c r="BX4" s="2"/>
      <c r="BY4" s="2"/>
    </row>
    <row r="5" spans="1:77" ht="15.75" customHeight="1" x14ac:dyDescent="0.15">
      <c r="D5" s="393" t="s">
        <v>102</v>
      </c>
      <c r="E5" s="353"/>
      <c r="F5" s="353"/>
      <c r="G5" s="394"/>
      <c r="H5" s="393" t="s">
        <v>99</v>
      </c>
      <c r="I5" s="353"/>
      <c r="J5" s="353"/>
      <c r="K5" s="353"/>
      <c r="L5" s="353"/>
      <c r="M5" s="394"/>
      <c r="N5" s="396" t="s">
        <v>103</v>
      </c>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7" t="s">
        <v>114</v>
      </c>
      <c r="AP5" s="397"/>
      <c r="AQ5" s="397"/>
      <c r="AR5" s="397"/>
      <c r="AS5" s="396" t="s">
        <v>140</v>
      </c>
      <c r="AT5" s="396"/>
      <c r="AU5" s="396"/>
      <c r="AV5" s="396"/>
      <c r="AW5" s="396"/>
      <c r="AX5" s="396"/>
      <c r="AY5" s="396"/>
      <c r="AZ5" s="396"/>
      <c r="BA5" s="396"/>
      <c r="BB5" s="319"/>
      <c r="BC5" s="398" t="s">
        <v>143</v>
      </c>
      <c r="BD5" s="399"/>
      <c r="BE5" s="399"/>
      <c r="BF5" s="400"/>
      <c r="BG5" s="402" t="s">
        <v>144</v>
      </c>
      <c r="BH5" s="399"/>
      <c r="BI5" s="399"/>
      <c r="BJ5" s="399"/>
      <c r="BK5" s="399"/>
      <c r="BL5" s="399"/>
      <c r="BM5" s="403"/>
      <c r="BO5" s="152" t="s">
        <v>274</v>
      </c>
    </row>
    <row r="6" spans="1:77" ht="15.75" customHeight="1" x14ac:dyDescent="0.15">
      <c r="D6" s="395"/>
      <c r="E6" s="315"/>
      <c r="F6" s="315"/>
      <c r="G6" s="316"/>
      <c r="H6" s="395"/>
      <c r="I6" s="315"/>
      <c r="J6" s="315"/>
      <c r="K6" s="315"/>
      <c r="L6" s="315"/>
      <c r="M6" s="316"/>
      <c r="N6" s="396" t="s">
        <v>104</v>
      </c>
      <c r="O6" s="396"/>
      <c r="P6" s="396"/>
      <c r="Q6" s="396"/>
      <c r="R6" s="396"/>
      <c r="S6" s="396" t="s">
        <v>105</v>
      </c>
      <c r="T6" s="396"/>
      <c r="U6" s="396"/>
      <c r="V6" s="396"/>
      <c r="W6" s="396"/>
      <c r="X6" s="396" t="s">
        <v>106</v>
      </c>
      <c r="Y6" s="396"/>
      <c r="Z6" s="396"/>
      <c r="AA6" s="396"/>
      <c r="AB6" s="396"/>
      <c r="AC6" s="396"/>
      <c r="AD6" s="396"/>
      <c r="AE6" s="396" t="s">
        <v>107</v>
      </c>
      <c r="AF6" s="396"/>
      <c r="AG6" s="396"/>
      <c r="AH6" s="396"/>
      <c r="AI6" s="396"/>
      <c r="AJ6" s="396"/>
      <c r="AK6" s="396"/>
      <c r="AL6" s="396"/>
      <c r="AM6" s="396"/>
      <c r="AN6" s="396"/>
      <c r="AO6" s="397"/>
      <c r="AP6" s="397"/>
      <c r="AQ6" s="397"/>
      <c r="AR6" s="397"/>
      <c r="AS6" s="396" t="s">
        <v>141</v>
      </c>
      <c r="AT6" s="396"/>
      <c r="AU6" s="396"/>
      <c r="AV6" s="396"/>
      <c r="AW6" s="396"/>
      <c r="AX6" s="396" t="s">
        <v>142</v>
      </c>
      <c r="AY6" s="396"/>
      <c r="AZ6" s="396"/>
      <c r="BA6" s="396"/>
      <c r="BB6" s="319"/>
      <c r="BC6" s="401"/>
      <c r="BD6" s="315"/>
      <c r="BE6" s="315"/>
      <c r="BF6" s="316"/>
      <c r="BG6" s="395"/>
      <c r="BH6" s="315"/>
      <c r="BI6" s="315"/>
      <c r="BJ6" s="315"/>
      <c r="BK6" s="315"/>
      <c r="BL6" s="315"/>
      <c r="BM6" s="404"/>
      <c r="BO6" s="152" t="s">
        <v>281</v>
      </c>
    </row>
    <row r="7" spans="1:77" ht="30.75" customHeight="1" x14ac:dyDescent="0.15">
      <c r="A7" s="405" t="s">
        <v>115</v>
      </c>
      <c r="B7" s="405"/>
      <c r="C7" s="406"/>
      <c r="D7" s="407" t="s">
        <v>282</v>
      </c>
      <c r="E7" s="407"/>
      <c r="F7" s="407"/>
      <c r="G7" s="407"/>
      <c r="H7" s="408" t="s">
        <v>277</v>
      </c>
      <c r="I7" s="408"/>
      <c r="J7" s="408"/>
      <c r="K7" s="408"/>
      <c r="L7" s="408"/>
      <c r="M7" s="409"/>
      <c r="N7" s="410" t="s">
        <v>283</v>
      </c>
      <c r="O7" s="411"/>
      <c r="P7" s="411"/>
      <c r="Q7" s="411"/>
      <c r="R7" s="412"/>
      <c r="S7" s="413" t="s">
        <v>109</v>
      </c>
      <c r="T7" s="414"/>
      <c r="U7" s="414"/>
      <c r="V7" s="414"/>
      <c r="W7" s="415"/>
      <c r="X7" s="419" t="s">
        <v>110</v>
      </c>
      <c r="Y7" s="420"/>
      <c r="Z7" s="420"/>
      <c r="AA7" s="420"/>
      <c r="AB7" s="420"/>
      <c r="AC7" s="420"/>
      <c r="AD7" s="428"/>
      <c r="AE7" s="429" t="s">
        <v>112</v>
      </c>
      <c r="AF7" s="420"/>
      <c r="AG7" s="420"/>
      <c r="AH7" s="420"/>
      <c r="AI7" s="420"/>
      <c r="AJ7" s="420"/>
      <c r="AK7" s="420"/>
      <c r="AL7" s="420"/>
      <c r="AM7" s="420"/>
      <c r="AN7" s="430"/>
      <c r="AO7" s="424" t="s">
        <v>146</v>
      </c>
      <c r="AP7" s="425"/>
      <c r="AQ7" s="425"/>
      <c r="AR7" s="426"/>
      <c r="AS7" s="427">
        <v>1700</v>
      </c>
      <c r="AT7" s="427"/>
      <c r="AU7" s="427"/>
      <c r="AV7" s="427"/>
      <c r="AW7" s="427"/>
      <c r="AX7" s="427">
        <v>1500</v>
      </c>
      <c r="AY7" s="427"/>
      <c r="AZ7" s="427"/>
      <c r="BA7" s="427"/>
      <c r="BB7" s="413"/>
      <c r="BC7" s="431">
        <f t="shared" ref="BC7:BC16" si="0">AS7*AX7/1000000</f>
        <v>2.5499999999999998</v>
      </c>
      <c r="BD7" s="414"/>
      <c r="BE7" s="414"/>
      <c r="BF7" s="415"/>
      <c r="BG7" s="416">
        <f t="shared" ref="BG7:BG35" si="1">IF(OR(N7="内窓設置",N7= "外窓交換"),IF(BC7&gt;=2.8,20000,IF(BC7&gt;=1.6,14000,IF(BC7&gt;=0.2,8000,"対象外"))),IF(N7="ガラス交換",IF(BC7&gt;=1.4,8000,IF(BC7&gt;=0.8,5000,IF(BC7&gt;=0.2,3000,"対象外"))),IF(N7="ドア交換　（開戸）",IF(BC7&gt;=1.8,25000,IF(BC7&gt;=1,20000,"対象外")),IF(N7="ドア交換　（引戸）",IF(BC7&gt;=3,25000,IF(BC7&gt;=1,20000,"対象外"))))))</f>
        <v>14000</v>
      </c>
      <c r="BH7" s="417"/>
      <c r="BI7" s="417"/>
      <c r="BJ7" s="417"/>
      <c r="BK7" s="417"/>
      <c r="BL7" s="417"/>
      <c r="BM7" s="418"/>
      <c r="BO7" s="152" t="s">
        <v>137</v>
      </c>
    </row>
    <row r="8" spans="1:77" ht="30" customHeight="1" x14ac:dyDescent="0.15">
      <c r="A8" s="405" t="s">
        <v>115</v>
      </c>
      <c r="B8" s="405"/>
      <c r="C8" s="406"/>
      <c r="D8" s="407" t="s">
        <v>284</v>
      </c>
      <c r="E8" s="407"/>
      <c r="F8" s="407"/>
      <c r="G8" s="407"/>
      <c r="H8" s="408" t="s">
        <v>276</v>
      </c>
      <c r="I8" s="408"/>
      <c r="J8" s="408"/>
      <c r="K8" s="408"/>
      <c r="L8" s="408"/>
      <c r="M8" s="409"/>
      <c r="N8" s="410" t="s">
        <v>274</v>
      </c>
      <c r="O8" s="411"/>
      <c r="P8" s="411"/>
      <c r="Q8" s="411"/>
      <c r="R8" s="412"/>
      <c r="S8" s="413" t="s">
        <v>138</v>
      </c>
      <c r="T8" s="414"/>
      <c r="U8" s="414"/>
      <c r="V8" s="414"/>
      <c r="W8" s="415"/>
      <c r="X8" s="419" t="s">
        <v>275</v>
      </c>
      <c r="Y8" s="420"/>
      <c r="Z8" s="420"/>
      <c r="AA8" s="420"/>
      <c r="AB8" s="420"/>
      <c r="AC8" s="420"/>
      <c r="AD8" s="420"/>
      <c r="AE8" s="421" t="s">
        <v>113</v>
      </c>
      <c r="AF8" s="422"/>
      <c r="AG8" s="422"/>
      <c r="AH8" s="422"/>
      <c r="AI8" s="422"/>
      <c r="AJ8" s="422"/>
      <c r="AK8" s="422"/>
      <c r="AL8" s="422"/>
      <c r="AM8" s="422"/>
      <c r="AN8" s="423"/>
      <c r="AO8" s="424" t="s">
        <v>147</v>
      </c>
      <c r="AP8" s="425"/>
      <c r="AQ8" s="425"/>
      <c r="AR8" s="426"/>
      <c r="AS8" s="427">
        <v>2000</v>
      </c>
      <c r="AT8" s="427"/>
      <c r="AU8" s="427"/>
      <c r="AV8" s="427"/>
      <c r="AW8" s="427"/>
      <c r="AX8" s="427">
        <v>1800</v>
      </c>
      <c r="AY8" s="427"/>
      <c r="AZ8" s="427"/>
      <c r="BA8" s="427"/>
      <c r="BB8" s="413"/>
      <c r="BC8" s="431">
        <f t="shared" si="0"/>
        <v>3.6</v>
      </c>
      <c r="BD8" s="414"/>
      <c r="BE8" s="414"/>
      <c r="BF8" s="415"/>
      <c r="BG8" s="416">
        <f t="shared" si="1"/>
        <v>20000</v>
      </c>
      <c r="BH8" s="417"/>
      <c r="BI8" s="417"/>
      <c r="BJ8" s="417"/>
      <c r="BK8" s="417"/>
      <c r="BL8" s="417"/>
      <c r="BM8" s="418"/>
      <c r="BO8" s="152" t="s">
        <v>148</v>
      </c>
    </row>
    <row r="9" spans="1:77" ht="30.75" customHeight="1" x14ac:dyDescent="0.15">
      <c r="A9" s="405" t="s">
        <v>115</v>
      </c>
      <c r="B9" s="405"/>
      <c r="C9" s="406"/>
      <c r="D9" s="407" t="s">
        <v>100</v>
      </c>
      <c r="E9" s="407"/>
      <c r="F9" s="407"/>
      <c r="G9" s="407"/>
      <c r="H9" s="408" t="s">
        <v>108</v>
      </c>
      <c r="I9" s="408"/>
      <c r="J9" s="408"/>
      <c r="K9" s="408"/>
      <c r="L9" s="408"/>
      <c r="M9" s="409"/>
      <c r="N9" s="410" t="s">
        <v>149</v>
      </c>
      <c r="O9" s="411"/>
      <c r="P9" s="411"/>
      <c r="Q9" s="411"/>
      <c r="R9" s="412"/>
      <c r="S9" s="413" t="s">
        <v>138</v>
      </c>
      <c r="T9" s="414"/>
      <c r="U9" s="414"/>
      <c r="V9" s="414"/>
      <c r="W9" s="415"/>
      <c r="X9" s="440" t="s">
        <v>111</v>
      </c>
      <c r="Y9" s="441"/>
      <c r="Z9" s="441"/>
      <c r="AA9" s="441"/>
      <c r="AB9" s="441"/>
      <c r="AC9" s="441"/>
      <c r="AD9" s="441"/>
      <c r="AE9" s="421" t="s">
        <v>113</v>
      </c>
      <c r="AF9" s="422"/>
      <c r="AG9" s="422"/>
      <c r="AH9" s="422"/>
      <c r="AI9" s="422"/>
      <c r="AJ9" s="422"/>
      <c r="AK9" s="422"/>
      <c r="AL9" s="422"/>
      <c r="AM9" s="422"/>
      <c r="AN9" s="423"/>
      <c r="AO9" s="424" t="s">
        <v>147</v>
      </c>
      <c r="AP9" s="425"/>
      <c r="AQ9" s="425"/>
      <c r="AR9" s="426"/>
      <c r="AS9" s="427">
        <v>1500</v>
      </c>
      <c r="AT9" s="427"/>
      <c r="AU9" s="427"/>
      <c r="AV9" s="427"/>
      <c r="AW9" s="427"/>
      <c r="AX9" s="427">
        <v>2000</v>
      </c>
      <c r="AY9" s="427"/>
      <c r="AZ9" s="427"/>
      <c r="BA9" s="427"/>
      <c r="BB9" s="413"/>
      <c r="BC9" s="431">
        <f t="shared" si="0"/>
        <v>3</v>
      </c>
      <c r="BD9" s="414"/>
      <c r="BE9" s="414"/>
      <c r="BF9" s="415"/>
      <c r="BG9" s="416">
        <f t="shared" si="1"/>
        <v>25000</v>
      </c>
      <c r="BH9" s="417"/>
      <c r="BI9" s="417"/>
      <c r="BJ9" s="417"/>
      <c r="BK9" s="417"/>
      <c r="BL9" s="417"/>
      <c r="BM9" s="418"/>
      <c r="BO9" s="152" t="s">
        <v>149</v>
      </c>
    </row>
    <row r="10" spans="1:77" ht="30.75" customHeight="1" x14ac:dyDescent="0.15">
      <c r="D10" s="432"/>
      <c r="E10" s="432"/>
      <c r="F10" s="432"/>
      <c r="G10" s="432"/>
      <c r="H10" s="433"/>
      <c r="I10" s="433"/>
      <c r="J10" s="433"/>
      <c r="K10" s="433"/>
      <c r="L10" s="433"/>
      <c r="M10" s="434"/>
      <c r="N10" s="435"/>
      <c r="O10" s="436"/>
      <c r="P10" s="436"/>
      <c r="Q10" s="436"/>
      <c r="R10" s="437"/>
      <c r="S10" s="435" t="str">
        <f t="shared" ref="S10:S35" si="2">IF(N10="","",IF(N10="内窓設置"&amp;"","二重構造","一重構造"))</f>
        <v/>
      </c>
      <c r="T10" s="436"/>
      <c r="U10" s="436"/>
      <c r="V10" s="436"/>
      <c r="W10" s="437"/>
      <c r="X10" s="438"/>
      <c r="Y10" s="439"/>
      <c r="Z10" s="439"/>
      <c r="AA10" s="439"/>
      <c r="AB10" s="439"/>
      <c r="AC10" s="439"/>
      <c r="AD10" s="439"/>
      <c r="AE10" s="442"/>
      <c r="AF10" s="443"/>
      <c r="AG10" s="443"/>
      <c r="AH10" s="443"/>
      <c r="AI10" s="443"/>
      <c r="AJ10" s="443"/>
      <c r="AK10" s="443"/>
      <c r="AL10" s="443"/>
      <c r="AM10" s="443"/>
      <c r="AN10" s="389"/>
      <c r="AO10" s="444"/>
      <c r="AP10" s="445"/>
      <c r="AQ10" s="445"/>
      <c r="AR10" s="446"/>
      <c r="AS10" s="447"/>
      <c r="AT10" s="447"/>
      <c r="AU10" s="447"/>
      <c r="AV10" s="447"/>
      <c r="AW10" s="447"/>
      <c r="AX10" s="447"/>
      <c r="AY10" s="447"/>
      <c r="AZ10" s="447"/>
      <c r="BA10" s="447"/>
      <c r="BB10" s="448"/>
      <c r="BC10" s="449">
        <f t="shared" si="0"/>
        <v>0</v>
      </c>
      <c r="BD10" s="450"/>
      <c r="BE10" s="450"/>
      <c r="BF10" s="450"/>
      <c r="BG10" s="451" t="b">
        <f t="shared" si="1"/>
        <v>0</v>
      </c>
      <c r="BH10" s="452"/>
      <c r="BI10" s="452"/>
      <c r="BJ10" s="452"/>
      <c r="BK10" s="452"/>
      <c r="BL10" s="452"/>
      <c r="BM10" s="453"/>
      <c r="BO10" s="152" t="s">
        <v>138</v>
      </c>
    </row>
    <row r="11" spans="1:77" ht="30.75" customHeight="1" x14ac:dyDescent="0.15">
      <c r="D11" s="432"/>
      <c r="E11" s="432"/>
      <c r="F11" s="432"/>
      <c r="G11" s="432"/>
      <c r="H11" s="433"/>
      <c r="I11" s="433"/>
      <c r="J11" s="433"/>
      <c r="K11" s="433"/>
      <c r="L11" s="433"/>
      <c r="M11" s="434"/>
      <c r="N11" s="435"/>
      <c r="O11" s="436"/>
      <c r="P11" s="436"/>
      <c r="Q11" s="436"/>
      <c r="R11" s="437"/>
      <c r="S11" s="435" t="str">
        <f t="shared" si="2"/>
        <v/>
      </c>
      <c r="T11" s="436"/>
      <c r="U11" s="436"/>
      <c r="V11" s="436"/>
      <c r="W11" s="437"/>
      <c r="X11" s="438"/>
      <c r="Y11" s="439"/>
      <c r="Z11" s="439"/>
      <c r="AA11" s="439"/>
      <c r="AB11" s="439"/>
      <c r="AC11" s="439"/>
      <c r="AD11" s="454"/>
      <c r="AE11" s="442"/>
      <c r="AF11" s="443"/>
      <c r="AG11" s="443"/>
      <c r="AH11" s="443"/>
      <c r="AI11" s="443"/>
      <c r="AJ11" s="443"/>
      <c r="AK11" s="443"/>
      <c r="AL11" s="443"/>
      <c r="AM11" s="443"/>
      <c r="AN11" s="389"/>
      <c r="AO11" s="444"/>
      <c r="AP11" s="445"/>
      <c r="AQ11" s="445"/>
      <c r="AR11" s="446"/>
      <c r="AS11" s="447"/>
      <c r="AT11" s="447"/>
      <c r="AU11" s="447"/>
      <c r="AV11" s="447"/>
      <c r="AW11" s="447"/>
      <c r="AX11" s="447"/>
      <c r="AY11" s="447"/>
      <c r="AZ11" s="447"/>
      <c r="BA11" s="447"/>
      <c r="BB11" s="448"/>
      <c r="BC11" s="449">
        <f t="shared" si="0"/>
        <v>0</v>
      </c>
      <c r="BD11" s="450"/>
      <c r="BE11" s="450"/>
      <c r="BF11" s="450"/>
      <c r="BG11" s="451" t="b">
        <f t="shared" si="1"/>
        <v>0</v>
      </c>
      <c r="BH11" s="452"/>
      <c r="BI11" s="452"/>
      <c r="BJ11" s="452"/>
      <c r="BK11" s="452"/>
      <c r="BL11" s="452"/>
      <c r="BM11" s="453"/>
      <c r="BO11" s="152" t="s">
        <v>109</v>
      </c>
    </row>
    <row r="12" spans="1:77" ht="30.75" customHeight="1" x14ac:dyDescent="0.15">
      <c r="D12" s="432"/>
      <c r="E12" s="432"/>
      <c r="F12" s="432"/>
      <c r="G12" s="432"/>
      <c r="H12" s="433"/>
      <c r="I12" s="433"/>
      <c r="J12" s="433"/>
      <c r="K12" s="433"/>
      <c r="L12" s="433"/>
      <c r="M12" s="434"/>
      <c r="N12" s="435"/>
      <c r="O12" s="436"/>
      <c r="P12" s="436"/>
      <c r="Q12" s="436"/>
      <c r="R12" s="437"/>
      <c r="S12" s="435" t="str">
        <f t="shared" si="2"/>
        <v/>
      </c>
      <c r="T12" s="436"/>
      <c r="U12" s="436"/>
      <c r="V12" s="436"/>
      <c r="W12" s="437"/>
      <c r="X12" s="438"/>
      <c r="Y12" s="439"/>
      <c r="Z12" s="439"/>
      <c r="AA12" s="439"/>
      <c r="AB12" s="439"/>
      <c r="AC12" s="439"/>
      <c r="AD12" s="439"/>
      <c r="AE12" s="442"/>
      <c r="AF12" s="443"/>
      <c r="AG12" s="443"/>
      <c r="AH12" s="443"/>
      <c r="AI12" s="443"/>
      <c r="AJ12" s="443"/>
      <c r="AK12" s="443"/>
      <c r="AL12" s="443"/>
      <c r="AM12" s="443"/>
      <c r="AN12" s="389"/>
      <c r="AO12" s="444"/>
      <c r="AP12" s="445"/>
      <c r="AQ12" s="445"/>
      <c r="AR12" s="446"/>
      <c r="AS12" s="447"/>
      <c r="AT12" s="447"/>
      <c r="AU12" s="447"/>
      <c r="AV12" s="447"/>
      <c r="AW12" s="447"/>
      <c r="AX12" s="447"/>
      <c r="AY12" s="447"/>
      <c r="AZ12" s="447"/>
      <c r="BA12" s="447"/>
      <c r="BB12" s="448"/>
      <c r="BC12" s="449">
        <f t="shared" si="0"/>
        <v>0</v>
      </c>
      <c r="BD12" s="450"/>
      <c r="BE12" s="450"/>
      <c r="BF12" s="450"/>
      <c r="BG12" s="451" t="b">
        <f t="shared" si="1"/>
        <v>0</v>
      </c>
      <c r="BH12" s="452"/>
      <c r="BI12" s="452"/>
      <c r="BJ12" s="452"/>
      <c r="BK12" s="452"/>
      <c r="BL12" s="452"/>
      <c r="BM12" s="453"/>
      <c r="BO12" s="152" t="s">
        <v>139</v>
      </c>
    </row>
    <row r="13" spans="1:77" ht="30.75" customHeight="1" x14ac:dyDescent="0.15">
      <c r="D13" s="432"/>
      <c r="E13" s="432"/>
      <c r="F13" s="432"/>
      <c r="G13" s="432"/>
      <c r="H13" s="433"/>
      <c r="I13" s="433"/>
      <c r="J13" s="433"/>
      <c r="K13" s="433"/>
      <c r="L13" s="433"/>
      <c r="M13" s="434"/>
      <c r="N13" s="435"/>
      <c r="O13" s="436"/>
      <c r="P13" s="436"/>
      <c r="Q13" s="436"/>
      <c r="R13" s="437"/>
      <c r="S13" s="435" t="str">
        <f t="shared" si="2"/>
        <v/>
      </c>
      <c r="T13" s="436"/>
      <c r="U13" s="436"/>
      <c r="V13" s="436"/>
      <c r="W13" s="437"/>
      <c r="X13" s="438"/>
      <c r="Y13" s="439"/>
      <c r="Z13" s="439"/>
      <c r="AA13" s="439"/>
      <c r="AB13" s="439"/>
      <c r="AC13" s="439"/>
      <c r="AD13" s="454"/>
      <c r="AE13" s="442"/>
      <c r="AF13" s="443"/>
      <c r="AG13" s="443"/>
      <c r="AH13" s="443"/>
      <c r="AI13" s="443"/>
      <c r="AJ13" s="443"/>
      <c r="AK13" s="443"/>
      <c r="AL13" s="443"/>
      <c r="AM13" s="443"/>
      <c r="AN13" s="389"/>
      <c r="AO13" s="444"/>
      <c r="AP13" s="445"/>
      <c r="AQ13" s="445"/>
      <c r="AR13" s="446"/>
      <c r="AS13" s="447"/>
      <c r="AT13" s="447"/>
      <c r="AU13" s="447"/>
      <c r="AV13" s="447"/>
      <c r="AW13" s="447"/>
      <c r="AX13" s="447"/>
      <c r="AY13" s="447"/>
      <c r="AZ13" s="447"/>
      <c r="BA13" s="447"/>
      <c r="BB13" s="448"/>
      <c r="BC13" s="449">
        <f t="shared" si="0"/>
        <v>0</v>
      </c>
      <c r="BD13" s="450"/>
      <c r="BE13" s="450"/>
      <c r="BF13" s="450"/>
      <c r="BG13" s="451" t="b">
        <f t="shared" si="1"/>
        <v>0</v>
      </c>
      <c r="BH13" s="452"/>
      <c r="BI13" s="452"/>
      <c r="BJ13" s="452"/>
      <c r="BK13" s="452"/>
      <c r="BL13" s="452"/>
      <c r="BM13" s="453"/>
      <c r="BO13" s="152" t="s">
        <v>146</v>
      </c>
    </row>
    <row r="14" spans="1:77" ht="30.75" customHeight="1" x14ac:dyDescent="0.15">
      <c r="D14" s="432"/>
      <c r="E14" s="432"/>
      <c r="F14" s="432"/>
      <c r="G14" s="432"/>
      <c r="H14" s="433"/>
      <c r="I14" s="433"/>
      <c r="J14" s="433"/>
      <c r="K14" s="433"/>
      <c r="L14" s="433"/>
      <c r="M14" s="434"/>
      <c r="N14" s="435"/>
      <c r="O14" s="436"/>
      <c r="P14" s="436"/>
      <c r="Q14" s="436"/>
      <c r="R14" s="437"/>
      <c r="S14" s="435" t="str">
        <f t="shared" si="2"/>
        <v/>
      </c>
      <c r="T14" s="436"/>
      <c r="U14" s="436"/>
      <c r="V14" s="436"/>
      <c r="W14" s="437"/>
      <c r="X14" s="438"/>
      <c r="Y14" s="439"/>
      <c r="Z14" s="439"/>
      <c r="AA14" s="439"/>
      <c r="AB14" s="439"/>
      <c r="AC14" s="439"/>
      <c r="AD14" s="439"/>
      <c r="AE14" s="442"/>
      <c r="AF14" s="443"/>
      <c r="AG14" s="443"/>
      <c r="AH14" s="443"/>
      <c r="AI14" s="443"/>
      <c r="AJ14" s="443"/>
      <c r="AK14" s="443"/>
      <c r="AL14" s="443"/>
      <c r="AM14" s="443"/>
      <c r="AN14" s="389"/>
      <c r="AO14" s="444"/>
      <c r="AP14" s="445"/>
      <c r="AQ14" s="445"/>
      <c r="AR14" s="446"/>
      <c r="AS14" s="447"/>
      <c r="AT14" s="447"/>
      <c r="AU14" s="447"/>
      <c r="AV14" s="447"/>
      <c r="AW14" s="447"/>
      <c r="AX14" s="447"/>
      <c r="AY14" s="447"/>
      <c r="AZ14" s="447"/>
      <c r="BA14" s="447"/>
      <c r="BB14" s="448"/>
      <c r="BC14" s="449">
        <f t="shared" si="0"/>
        <v>0</v>
      </c>
      <c r="BD14" s="450"/>
      <c r="BE14" s="450"/>
      <c r="BF14" s="450"/>
      <c r="BG14" s="451" t="b">
        <f t="shared" si="1"/>
        <v>0</v>
      </c>
      <c r="BH14" s="452"/>
      <c r="BI14" s="452"/>
      <c r="BJ14" s="452"/>
      <c r="BK14" s="452"/>
      <c r="BL14" s="452"/>
      <c r="BM14" s="453"/>
      <c r="BO14" s="152" t="s">
        <v>147</v>
      </c>
    </row>
    <row r="15" spans="1:77" ht="30.75" customHeight="1" x14ac:dyDescent="0.15">
      <c r="D15" s="432"/>
      <c r="E15" s="432"/>
      <c r="F15" s="432"/>
      <c r="G15" s="432"/>
      <c r="H15" s="433"/>
      <c r="I15" s="433"/>
      <c r="J15" s="433"/>
      <c r="K15" s="433"/>
      <c r="L15" s="433"/>
      <c r="M15" s="434"/>
      <c r="N15" s="435"/>
      <c r="O15" s="436"/>
      <c r="P15" s="436"/>
      <c r="Q15" s="436"/>
      <c r="R15" s="437"/>
      <c r="S15" s="435" t="str">
        <f t="shared" si="2"/>
        <v/>
      </c>
      <c r="T15" s="436"/>
      <c r="U15" s="436"/>
      <c r="V15" s="436"/>
      <c r="W15" s="437"/>
      <c r="X15" s="438"/>
      <c r="Y15" s="439"/>
      <c r="Z15" s="439"/>
      <c r="AA15" s="439"/>
      <c r="AB15" s="439"/>
      <c r="AC15" s="439"/>
      <c r="AD15" s="454"/>
      <c r="AE15" s="442"/>
      <c r="AF15" s="443"/>
      <c r="AG15" s="443"/>
      <c r="AH15" s="443"/>
      <c r="AI15" s="443"/>
      <c r="AJ15" s="443"/>
      <c r="AK15" s="443"/>
      <c r="AL15" s="443"/>
      <c r="AM15" s="443"/>
      <c r="AN15" s="389"/>
      <c r="AO15" s="444"/>
      <c r="AP15" s="445"/>
      <c r="AQ15" s="445"/>
      <c r="AR15" s="446"/>
      <c r="AS15" s="447"/>
      <c r="AT15" s="447"/>
      <c r="AU15" s="447"/>
      <c r="AV15" s="447"/>
      <c r="AW15" s="447"/>
      <c r="AX15" s="447"/>
      <c r="AY15" s="447"/>
      <c r="AZ15" s="447"/>
      <c r="BA15" s="447"/>
      <c r="BB15" s="448"/>
      <c r="BC15" s="449">
        <f t="shared" si="0"/>
        <v>0</v>
      </c>
      <c r="BD15" s="450"/>
      <c r="BE15" s="450"/>
      <c r="BF15" s="450"/>
      <c r="BG15" s="451" t="b">
        <f t="shared" si="1"/>
        <v>0</v>
      </c>
      <c r="BH15" s="452"/>
      <c r="BI15" s="452"/>
      <c r="BJ15" s="452"/>
      <c r="BK15" s="452"/>
      <c r="BL15" s="452"/>
      <c r="BM15" s="453"/>
    </row>
    <row r="16" spans="1:77" ht="30.75" customHeight="1" x14ac:dyDescent="0.15">
      <c r="D16" s="432"/>
      <c r="E16" s="432"/>
      <c r="F16" s="432"/>
      <c r="G16" s="432"/>
      <c r="H16" s="433"/>
      <c r="I16" s="433"/>
      <c r="J16" s="433"/>
      <c r="K16" s="433"/>
      <c r="L16" s="433"/>
      <c r="M16" s="434"/>
      <c r="N16" s="435"/>
      <c r="O16" s="436"/>
      <c r="P16" s="436"/>
      <c r="Q16" s="436"/>
      <c r="R16" s="437"/>
      <c r="S16" s="435" t="str">
        <f t="shared" si="2"/>
        <v/>
      </c>
      <c r="T16" s="436"/>
      <c r="U16" s="436"/>
      <c r="V16" s="436"/>
      <c r="W16" s="437"/>
      <c r="X16" s="438"/>
      <c r="Y16" s="439"/>
      <c r="Z16" s="439"/>
      <c r="AA16" s="439"/>
      <c r="AB16" s="439"/>
      <c r="AC16" s="439"/>
      <c r="AD16" s="439"/>
      <c r="AE16" s="442"/>
      <c r="AF16" s="443"/>
      <c r="AG16" s="443"/>
      <c r="AH16" s="443"/>
      <c r="AI16" s="443"/>
      <c r="AJ16" s="443"/>
      <c r="AK16" s="443"/>
      <c r="AL16" s="443"/>
      <c r="AM16" s="443"/>
      <c r="AN16" s="389"/>
      <c r="AO16" s="444"/>
      <c r="AP16" s="445"/>
      <c r="AQ16" s="445"/>
      <c r="AR16" s="446"/>
      <c r="AS16" s="447"/>
      <c r="AT16" s="447"/>
      <c r="AU16" s="447"/>
      <c r="AV16" s="447"/>
      <c r="AW16" s="447"/>
      <c r="AX16" s="447"/>
      <c r="AY16" s="447"/>
      <c r="AZ16" s="447"/>
      <c r="BA16" s="447"/>
      <c r="BB16" s="448"/>
      <c r="BC16" s="449">
        <f t="shared" si="0"/>
        <v>0</v>
      </c>
      <c r="BD16" s="450"/>
      <c r="BE16" s="450"/>
      <c r="BF16" s="450"/>
      <c r="BG16" s="451" t="b">
        <f t="shared" si="1"/>
        <v>0</v>
      </c>
      <c r="BH16" s="452"/>
      <c r="BI16" s="452"/>
      <c r="BJ16" s="452"/>
      <c r="BK16" s="452"/>
      <c r="BL16" s="452"/>
      <c r="BM16" s="453"/>
    </row>
    <row r="17" spans="4:65" ht="30.75" customHeight="1" x14ac:dyDescent="0.15">
      <c r="D17" s="432"/>
      <c r="E17" s="432"/>
      <c r="F17" s="432"/>
      <c r="G17" s="432"/>
      <c r="H17" s="433"/>
      <c r="I17" s="433"/>
      <c r="J17" s="433"/>
      <c r="K17" s="433"/>
      <c r="L17" s="433"/>
      <c r="M17" s="434"/>
      <c r="N17" s="435"/>
      <c r="O17" s="436"/>
      <c r="P17" s="436"/>
      <c r="Q17" s="436"/>
      <c r="R17" s="437"/>
      <c r="S17" s="435" t="str">
        <f t="shared" si="2"/>
        <v/>
      </c>
      <c r="T17" s="436"/>
      <c r="U17" s="436"/>
      <c r="V17" s="436"/>
      <c r="W17" s="437"/>
      <c r="X17" s="438"/>
      <c r="Y17" s="439"/>
      <c r="Z17" s="439"/>
      <c r="AA17" s="439"/>
      <c r="AB17" s="439"/>
      <c r="AC17" s="439"/>
      <c r="AD17" s="454"/>
      <c r="AE17" s="442"/>
      <c r="AF17" s="443"/>
      <c r="AG17" s="443"/>
      <c r="AH17" s="443"/>
      <c r="AI17" s="443"/>
      <c r="AJ17" s="443"/>
      <c r="AK17" s="443"/>
      <c r="AL17" s="443"/>
      <c r="AM17" s="443"/>
      <c r="AN17" s="389"/>
      <c r="AO17" s="444"/>
      <c r="AP17" s="445"/>
      <c r="AQ17" s="445"/>
      <c r="AR17" s="446"/>
      <c r="AS17" s="447"/>
      <c r="AT17" s="447"/>
      <c r="AU17" s="447"/>
      <c r="AV17" s="447"/>
      <c r="AW17" s="447"/>
      <c r="AX17" s="447"/>
      <c r="AY17" s="447"/>
      <c r="AZ17" s="447"/>
      <c r="BA17" s="447"/>
      <c r="BB17" s="448"/>
      <c r="BC17" s="449">
        <f t="shared" ref="BC17:BC35" si="3">ROUNDDOWN(AS17*AX17/1000000,3)</f>
        <v>0</v>
      </c>
      <c r="BD17" s="450"/>
      <c r="BE17" s="450"/>
      <c r="BF17" s="450"/>
      <c r="BG17" s="451" t="b">
        <f t="shared" si="1"/>
        <v>0</v>
      </c>
      <c r="BH17" s="452"/>
      <c r="BI17" s="452"/>
      <c r="BJ17" s="452"/>
      <c r="BK17" s="452"/>
      <c r="BL17" s="452"/>
      <c r="BM17" s="453"/>
    </row>
    <row r="18" spans="4:65" ht="30.75" customHeight="1" x14ac:dyDescent="0.15">
      <c r="D18" s="432"/>
      <c r="E18" s="432"/>
      <c r="F18" s="432"/>
      <c r="G18" s="432"/>
      <c r="H18" s="433"/>
      <c r="I18" s="433"/>
      <c r="J18" s="433"/>
      <c r="K18" s="433"/>
      <c r="L18" s="433"/>
      <c r="M18" s="434"/>
      <c r="N18" s="435"/>
      <c r="O18" s="436"/>
      <c r="P18" s="436"/>
      <c r="Q18" s="436"/>
      <c r="R18" s="437"/>
      <c r="S18" s="435" t="str">
        <f t="shared" si="2"/>
        <v/>
      </c>
      <c r="T18" s="436"/>
      <c r="U18" s="436"/>
      <c r="V18" s="436"/>
      <c r="W18" s="437"/>
      <c r="X18" s="438"/>
      <c r="Y18" s="439"/>
      <c r="Z18" s="439"/>
      <c r="AA18" s="439"/>
      <c r="AB18" s="439"/>
      <c r="AC18" s="439"/>
      <c r="AD18" s="439"/>
      <c r="AE18" s="442"/>
      <c r="AF18" s="443"/>
      <c r="AG18" s="443"/>
      <c r="AH18" s="443"/>
      <c r="AI18" s="443"/>
      <c r="AJ18" s="443"/>
      <c r="AK18" s="443"/>
      <c r="AL18" s="443"/>
      <c r="AM18" s="443"/>
      <c r="AN18" s="389"/>
      <c r="AO18" s="444"/>
      <c r="AP18" s="445"/>
      <c r="AQ18" s="445"/>
      <c r="AR18" s="446"/>
      <c r="AS18" s="447"/>
      <c r="AT18" s="447"/>
      <c r="AU18" s="447"/>
      <c r="AV18" s="447"/>
      <c r="AW18" s="447"/>
      <c r="AX18" s="447"/>
      <c r="AY18" s="447"/>
      <c r="AZ18" s="447"/>
      <c r="BA18" s="447"/>
      <c r="BB18" s="448"/>
      <c r="BC18" s="449">
        <f t="shared" si="3"/>
        <v>0</v>
      </c>
      <c r="BD18" s="450"/>
      <c r="BE18" s="450"/>
      <c r="BF18" s="450"/>
      <c r="BG18" s="451" t="b">
        <f t="shared" si="1"/>
        <v>0</v>
      </c>
      <c r="BH18" s="452"/>
      <c r="BI18" s="452"/>
      <c r="BJ18" s="452"/>
      <c r="BK18" s="452"/>
      <c r="BL18" s="452"/>
      <c r="BM18" s="453"/>
    </row>
    <row r="19" spans="4:65" ht="30.75" customHeight="1" x14ac:dyDescent="0.15">
      <c r="D19" s="432"/>
      <c r="E19" s="432"/>
      <c r="F19" s="432"/>
      <c r="G19" s="432"/>
      <c r="H19" s="433"/>
      <c r="I19" s="433"/>
      <c r="J19" s="433"/>
      <c r="K19" s="433"/>
      <c r="L19" s="433"/>
      <c r="M19" s="434"/>
      <c r="N19" s="435"/>
      <c r="O19" s="436"/>
      <c r="P19" s="436"/>
      <c r="Q19" s="436"/>
      <c r="R19" s="437"/>
      <c r="S19" s="435" t="str">
        <f t="shared" si="2"/>
        <v/>
      </c>
      <c r="T19" s="436"/>
      <c r="U19" s="436"/>
      <c r="V19" s="436"/>
      <c r="W19" s="437"/>
      <c r="X19" s="438"/>
      <c r="Y19" s="439"/>
      <c r="Z19" s="439"/>
      <c r="AA19" s="439"/>
      <c r="AB19" s="439"/>
      <c r="AC19" s="439"/>
      <c r="AD19" s="454"/>
      <c r="AE19" s="442"/>
      <c r="AF19" s="443"/>
      <c r="AG19" s="443"/>
      <c r="AH19" s="443"/>
      <c r="AI19" s="443"/>
      <c r="AJ19" s="443"/>
      <c r="AK19" s="443"/>
      <c r="AL19" s="443"/>
      <c r="AM19" s="443"/>
      <c r="AN19" s="389"/>
      <c r="AO19" s="444"/>
      <c r="AP19" s="445"/>
      <c r="AQ19" s="445"/>
      <c r="AR19" s="446"/>
      <c r="AS19" s="447"/>
      <c r="AT19" s="447"/>
      <c r="AU19" s="447"/>
      <c r="AV19" s="447"/>
      <c r="AW19" s="447"/>
      <c r="AX19" s="447"/>
      <c r="AY19" s="447"/>
      <c r="AZ19" s="447"/>
      <c r="BA19" s="447"/>
      <c r="BB19" s="448"/>
      <c r="BC19" s="449">
        <f t="shared" si="3"/>
        <v>0</v>
      </c>
      <c r="BD19" s="450"/>
      <c r="BE19" s="450"/>
      <c r="BF19" s="450"/>
      <c r="BG19" s="451" t="b">
        <f t="shared" si="1"/>
        <v>0</v>
      </c>
      <c r="BH19" s="452"/>
      <c r="BI19" s="452"/>
      <c r="BJ19" s="452"/>
      <c r="BK19" s="452"/>
      <c r="BL19" s="452"/>
      <c r="BM19" s="453"/>
    </row>
    <row r="20" spans="4:65" ht="30.75" customHeight="1" x14ac:dyDescent="0.15">
      <c r="D20" s="432"/>
      <c r="E20" s="432"/>
      <c r="F20" s="432"/>
      <c r="G20" s="432"/>
      <c r="H20" s="433"/>
      <c r="I20" s="433"/>
      <c r="J20" s="433"/>
      <c r="K20" s="433"/>
      <c r="L20" s="433"/>
      <c r="M20" s="434"/>
      <c r="N20" s="435"/>
      <c r="O20" s="436"/>
      <c r="P20" s="436"/>
      <c r="Q20" s="436"/>
      <c r="R20" s="437"/>
      <c r="S20" s="435" t="str">
        <f t="shared" si="2"/>
        <v/>
      </c>
      <c r="T20" s="436"/>
      <c r="U20" s="436"/>
      <c r="V20" s="436"/>
      <c r="W20" s="437"/>
      <c r="X20" s="438"/>
      <c r="Y20" s="439"/>
      <c r="Z20" s="439"/>
      <c r="AA20" s="439"/>
      <c r="AB20" s="439"/>
      <c r="AC20" s="439"/>
      <c r="AD20" s="439"/>
      <c r="AE20" s="442"/>
      <c r="AF20" s="443"/>
      <c r="AG20" s="443"/>
      <c r="AH20" s="443"/>
      <c r="AI20" s="443"/>
      <c r="AJ20" s="443"/>
      <c r="AK20" s="443"/>
      <c r="AL20" s="443"/>
      <c r="AM20" s="443"/>
      <c r="AN20" s="389"/>
      <c r="AO20" s="444"/>
      <c r="AP20" s="445"/>
      <c r="AQ20" s="445"/>
      <c r="AR20" s="446"/>
      <c r="AS20" s="447"/>
      <c r="AT20" s="447"/>
      <c r="AU20" s="447"/>
      <c r="AV20" s="447"/>
      <c r="AW20" s="447"/>
      <c r="AX20" s="447"/>
      <c r="AY20" s="447"/>
      <c r="AZ20" s="447"/>
      <c r="BA20" s="447"/>
      <c r="BB20" s="448"/>
      <c r="BC20" s="449">
        <f t="shared" si="3"/>
        <v>0</v>
      </c>
      <c r="BD20" s="450"/>
      <c r="BE20" s="450"/>
      <c r="BF20" s="450"/>
      <c r="BG20" s="451" t="b">
        <f t="shared" si="1"/>
        <v>0</v>
      </c>
      <c r="BH20" s="452"/>
      <c r="BI20" s="452"/>
      <c r="BJ20" s="452"/>
      <c r="BK20" s="452"/>
      <c r="BL20" s="452"/>
      <c r="BM20" s="453"/>
    </row>
    <row r="21" spans="4:65" ht="30.75" customHeight="1" x14ac:dyDescent="0.15">
      <c r="D21" s="432"/>
      <c r="E21" s="432"/>
      <c r="F21" s="432"/>
      <c r="G21" s="432"/>
      <c r="H21" s="433"/>
      <c r="I21" s="433"/>
      <c r="J21" s="433"/>
      <c r="K21" s="433"/>
      <c r="L21" s="433"/>
      <c r="M21" s="434"/>
      <c r="N21" s="435"/>
      <c r="O21" s="436"/>
      <c r="P21" s="436"/>
      <c r="Q21" s="436"/>
      <c r="R21" s="437"/>
      <c r="S21" s="435" t="str">
        <f t="shared" si="2"/>
        <v/>
      </c>
      <c r="T21" s="436"/>
      <c r="U21" s="436"/>
      <c r="V21" s="436"/>
      <c r="W21" s="437"/>
      <c r="X21" s="438"/>
      <c r="Y21" s="439"/>
      <c r="Z21" s="439"/>
      <c r="AA21" s="439"/>
      <c r="AB21" s="439"/>
      <c r="AC21" s="439"/>
      <c r="AD21" s="454"/>
      <c r="AE21" s="442"/>
      <c r="AF21" s="443"/>
      <c r="AG21" s="443"/>
      <c r="AH21" s="443"/>
      <c r="AI21" s="443"/>
      <c r="AJ21" s="443"/>
      <c r="AK21" s="443"/>
      <c r="AL21" s="443"/>
      <c r="AM21" s="443"/>
      <c r="AN21" s="389"/>
      <c r="AO21" s="444"/>
      <c r="AP21" s="445"/>
      <c r="AQ21" s="445"/>
      <c r="AR21" s="446"/>
      <c r="AS21" s="447"/>
      <c r="AT21" s="447"/>
      <c r="AU21" s="447"/>
      <c r="AV21" s="447"/>
      <c r="AW21" s="447"/>
      <c r="AX21" s="447"/>
      <c r="AY21" s="447"/>
      <c r="AZ21" s="447"/>
      <c r="BA21" s="447"/>
      <c r="BB21" s="448"/>
      <c r="BC21" s="449">
        <f t="shared" si="3"/>
        <v>0</v>
      </c>
      <c r="BD21" s="450"/>
      <c r="BE21" s="450"/>
      <c r="BF21" s="450"/>
      <c r="BG21" s="451" t="b">
        <f t="shared" si="1"/>
        <v>0</v>
      </c>
      <c r="BH21" s="452"/>
      <c r="BI21" s="452"/>
      <c r="BJ21" s="452"/>
      <c r="BK21" s="452"/>
      <c r="BL21" s="452"/>
      <c r="BM21" s="453"/>
    </row>
    <row r="22" spans="4:65" ht="30.75" customHeight="1" x14ac:dyDescent="0.15">
      <c r="D22" s="432"/>
      <c r="E22" s="432"/>
      <c r="F22" s="432"/>
      <c r="G22" s="432"/>
      <c r="H22" s="433"/>
      <c r="I22" s="433"/>
      <c r="J22" s="433"/>
      <c r="K22" s="433"/>
      <c r="L22" s="433"/>
      <c r="M22" s="434"/>
      <c r="N22" s="435"/>
      <c r="O22" s="436"/>
      <c r="P22" s="436"/>
      <c r="Q22" s="436"/>
      <c r="R22" s="437"/>
      <c r="S22" s="435" t="str">
        <f t="shared" si="2"/>
        <v/>
      </c>
      <c r="T22" s="436"/>
      <c r="U22" s="436"/>
      <c r="V22" s="436"/>
      <c r="W22" s="437"/>
      <c r="X22" s="438"/>
      <c r="Y22" s="439"/>
      <c r="Z22" s="439"/>
      <c r="AA22" s="439"/>
      <c r="AB22" s="439"/>
      <c r="AC22" s="439"/>
      <c r="AD22" s="439"/>
      <c r="AE22" s="442"/>
      <c r="AF22" s="443"/>
      <c r="AG22" s="443"/>
      <c r="AH22" s="443"/>
      <c r="AI22" s="443"/>
      <c r="AJ22" s="443"/>
      <c r="AK22" s="443"/>
      <c r="AL22" s="443"/>
      <c r="AM22" s="443"/>
      <c r="AN22" s="389"/>
      <c r="AO22" s="444"/>
      <c r="AP22" s="445"/>
      <c r="AQ22" s="445"/>
      <c r="AR22" s="446"/>
      <c r="AS22" s="447"/>
      <c r="AT22" s="447"/>
      <c r="AU22" s="447"/>
      <c r="AV22" s="447"/>
      <c r="AW22" s="447"/>
      <c r="AX22" s="447"/>
      <c r="AY22" s="447"/>
      <c r="AZ22" s="447"/>
      <c r="BA22" s="447"/>
      <c r="BB22" s="448"/>
      <c r="BC22" s="449">
        <f t="shared" si="3"/>
        <v>0</v>
      </c>
      <c r="BD22" s="450"/>
      <c r="BE22" s="450"/>
      <c r="BF22" s="450"/>
      <c r="BG22" s="451" t="b">
        <f t="shared" si="1"/>
        <v>0</v>
      </c>
      <c r="BH22" s="452"/>
      <c r="BI22" s="452"/>
      <c r="BJ22" s="452"/>
      <c r="BK22" s="452"/>
      <c r="BL22" s="452"/>
      <c r="BM22" s="453"/>
    </row>
    <row r="23" spans="4:65" ht="30.75" customHeight="1" x14ac:dyDescent="0.15">
      <c r="D23" s="432"/>
      <c r="E23" s="432"/>
      <c r="F23" s="432"/>
      <c r="G23" s="432"/>
      <c r="H23" s="433"/>
      <c r="I23" s="433"/>
      <c r="J23" s="433"/>
      <c r="K23" s="433"/>
      <c r="L23" s="433"/>
      <c r="M23" s="434"/>
      <c r="N23" s="435"/>
      <c r="O23" s="436"/>
      <c r="P23" s="436"/>
      <c r="Q23" s="436"/>
      <c r="R23" s="437"/>
      <c r="S23" s="435" t="str">
        <f t="shared" si="2"/>
        <v/>
      </c>
      <c r="T23" s="436"/>
      <c r="U23" s="436"/>
      <c r="V23" s="436"/>
      <c r="W23" s="437"/>
      <c r="X23" s="438"/>
      <c r="Y23" s="439"/>
      <c r="Z23" s="439"/>
      <c r="AA23" s="439"/>
      <c r="AB23" s="439"/>
      <c r="AC23" s="439"/>
      <c r="AD23" s="454"/>
      <c r="AE23" s="442"/>
      <c r="AF23" s="443"/>
      <c r="AG23" s="443"/>
      <c r="AH23" s="443"/>
      <c r="AI23" s="443"/>
      <c r="AJ23" s="443"/>
      <c r="AK23" s="443"/>
      <c r="AL23" s="443"/>
      <c r="AM23" s="443"/>
      <c r="AN23" s="389"/>
      <c r="AO23" s="444"/>
      <c r="AP23" s="445"/>
      <c r="AQ23" s="445"/>
      <c r="AR23" s="446"/>
      <c r="AS23" s="447"/>
      <c r="AT23" s="447"/>
      <c r="AU23" s="447"/>
      <c r="AV23" s="447"/>
      <c r="AW23" s="447"/>
      <c r="AX23" s="447"/>
      <c r="AY23" s="447"/>
      <c r="AZ23" s="447"/>
      <c r="BA23" s="447"/>
      <c r="BB23" s="448"/>
      <c r="BC23" s="449">
        <f t="shared" si="3"/>
        <v>0</v>
      </c>
      <c r="BD23" s="450"/>
      <c r="BE23" s="450"/>
      <c r="BF23" s="450"/>
      <c r="BG23" s="451" t="b">
        <f t="shared" si="1"/>
        <v>0</v>
      </c>
      <c r="BH23" s="452"/>
      <c r="BI23" s="452"/>
      <c r="BJ23" s="452"/>
      <c r="BK23" s="452"/>
      <c r="BL23" s="452"/>
      <c r="BM23" s="453"/>
    </row>
    <row r="24" spans="4:65" ht="30.75" customHeight="1" x14ac:dyDescent="0.15">
      <c r="D24" s="432"/>
      <c r="E24" s="432"/>
      <c r="F24" s="432"/>
      <c r="G24" s="432"/>
      <c r="H24" s="433"/>
      <c r="I24" s="433"/>
      <c r="J24" s="433"/>
      <c r="K24" s="433"/>
      <c r="L24" s="433"/>
      <c r="M24" s="434"/>
      <c r="N24" s="435"/>
      <c r="O24" s="436"/>
      <c r="P24" s="436"/>
      <c r="Q24" s="436"/>
      <c r="R24" s="437"/>
      <c r="S24" s="435" t="str">
        <f t="shared" si="2"/>
        <v/>
      </c>
      <c r="T24" s="436"/>
      <c r="U24" s="436"/>
      <c r="V24" s="436"/>
      <c r="W24" s="437"/>
      <c r="X24" s="438"/>
      <c r="Y24" s="439"/>
      <c r="Z24" s="439"/>
      <c r="AA24" s="439"/>
      <c r="AB24" s="439"/>
      <c r="AC24" s="439"/>
      <c r="AD24" s="439"/>
      <c r="AE24" s="442"/>
      <c r="AF24" s="443"/>
      <c r="AG24" s="443"/>
      <c r="AH24" s="443"/>
      <c r="AI24" s="443"/>
      <c r="AJ24" s="443"/>
      <c r="AK24" s="443"/>
      <c r="AL24" s="443"/>
      <c r="AM24" s="443"/>
      <c r="AN24" s="389"/>
      <c r="AO24" s="444"/>
      <c r="AP24" s="445"/>
      <c r="AQ24" s="445"/>
      <c r="AR24" s="446"/>
      <c r="AS24" s="447"/>
      <c r="AT24" s="447"/>
      <c r="AU24" s="447"/>
      <c r="AV24" s="447"/>
      <c r="AW24" s="447"/>
      <c r="AX24" s="447"/>
      <c r="AY24" s="447"/>
      <c r="AZ24" s="447"/>
      <c r="BA24" s="447"/>
      <c r="BB24" s="448"/>
      <c r="BC24" s="449">
        <f t="shared" si="3"/>
        <v>0</v>
      </c>
      <c r="BD24" s="450"/>
      <c r="BE24" s="450"/>
      <c r="BF24" s="450"/>
      <c r="BG24" s="451" t="b">
        <f t="shared" si="1"/>
        <v>0</v>
      </c>
      <c r="BH24" s="452"/>
      <c r="BI24" s="452"/>
      <c r="BJ24" s="452"/>
      <c r="BK24" s="452"/>
      <c r="BL24" s="452"/>
      <c r="BM24" s="453"/>
    </row>
    <row r="25" spans="4:65" ht="30.75" customHeight="1" x14ac:dyDescent="0.15">
      <c r="D25" s="432"/>
      <c r="E25" s="432"/>
      <c r="F25" s="432"/>
      <c r="G25" s="432"/>
      <c r="H25" s="433"/>
      <c r="I25" s="433"/>
      <c r="J25" s="433"/>
      <c r="K25" s="433"/>
      <c r="L25" s="433"/>
      <c r="M25" s="434"/>
      <c r="N25" s="435"/>
      <c r="O25" s="436"/>
      <c r="P25" s="436"/>
      <c r="Q25" s="436"/>
      <c r="R25" s="437"/>
      <c r="S25" s="435" t="str">
        <f t="shared" si="2"/>
        <v/>
      </c>
      <c r="T25" s="436"/>
      <c r="U25" s="436"/>
      <c r="V25" s="436"/>
      <c r="W25" s="437"/>
      <c r="X25" s="438"/>
      <c r="Y25" s="439"/>
      <c r="Z25" s="439"/>
      <c r="AA25" s="439"/>
      <c r="AB25" s="439"/>
      <c r="AC25" s="439"/>
      <c r="AD25" s="454"/>
      <c r="AE25" s="442"/>
      <c r="AF25" s="443"/>
      <c r="AG25" s="443"/>
      <c r="AH25" s="443"/>
      <c r="AI25" s="443"/>
      <c r="AJ25" s="443"/>
      <c r="AK25" s="443"/>
      <c r="AL25" s="443"/>
      <c r="AM25" s="443"/>
      <c r="AN25" s="389"/>
      <c r="AO25" s="444"/>
      <c r="AP25" s="445"/>
      <c r="AQ25" s="445"/>
      <c r="AR25" s="446"/>
      <c r="AS25" s="447"/>
      <c r="AT25" s="447"/>
      <c r="AU25" s="447"/>
      <c r="AV25" s="447"/>
      <c r="AW25" s="447"/>
      <c r="AX25" s="447"/>
      <c r="AY25" s="447"/>
      <c r="AZ25" s="447"/>
      <c r="BA25" s="447"/>
      <c r="BB25" s="448"/>
      <c r="BC25" s="449">
        <f t="shared" si="3"/>
        <v>0</v>
      </c>
      <c r="BD25" s="450"/>
      <c r="BE25" s="450"/>
      <c r="BF25" s="450"/>
      <c r="BG25" s="451" t="b">
        <f t="shared" si="1"/>
        <v>0</v>
      </c>
      <c r="BH25" s="452"/>
      <c r="BI25" s="452"/>
      <c r="BJ25" s="452"/>
      <c r="BK25" s="452"/>
      <c r="BL25" s="452"/>
      <c r="BM25" s="453"/>
    </row>
    <row r="26" spans="4:65" ht="30.75" customHeight="1" x14ac:dyDescent="0.15">
      <c r="D26" s="432"/>
      <c r="E26" s="432"/>
      <c r="F26" s="432"/>
      <c r="G26" s="432"/>
      <c r="H26" s="433"/>
      <c r="I26" s="433"/>
      <c r="J26" s="433"/>
      <c r="K26" s="433"/>
      <c r="L26" s="433"/>
      <c r="M26" s="434"/>
      <c r="N26" s="435"/>
      <c r="O26" s="436"/>
      <c r="P26" s="436"/>
      <c r="Q26" s="436"/>
      <c r="R26" s="437"/>
      <c r="S26" s="435" t="str">
        <f t="shared" si="2"/>
        <v/>
      </c>
      <c r="T26" s="436"/>
      <c r="U26" s="436"/>
      <c r="V26" s="436"/>
      <c r="W26" s="437"/>
      <c r="X26" s="438"/>
      <c r="Y26" s="439"/>
      <c r="Z26" s="439"/>
      <c r="AA26" s="439"/>
      <c r="AB26" s="439"/>
      <c r="AC26" s="439"/>
      <c r="AD26" s="439"/>
      <c r="AE26" s="442"/>
      <c r="AF26" s="443"/>
      <c r="AG26" s="443"/>
      <c r="AH26" s="443"/>
      <c r="AI26" s="443"/>
      <c r="AJ26" s="443"/>
      <c r="AK26" s="443"/>
      <c r="AL26" s="443"/>
      <c r="AM26" s="443"/>
      <c r="AN26" s="389"/>
      <c r="AO26" s="444"/>
      <c r="AP26" s="445"/>
      <c r="AQ26" s="445"/>
      <c r="AR26" s="446"/>
      <c r="AS26" s="447"/>
      <c r="AT26" s="447"/>
      <c r="AU26" s="447"/>
      <c r="AV26" s="447"/>
      <c r="AW26" s="447"/>
      <c r="AX26" s="447"/>
      <c r="AY26" s="447"/>
      <c r="AZ26" s="447"/>
      <c r="BA26" s="447"/>
      <c r="BB26" s="448"/>
      <c r="BC26" s="449">
        <f t="shared" si="3"/>
        <v>0</v>
      </c>
      <c r="BD26" s="450"/>
      <c r="BE26" s="450"/>
      <c r="BF26" s="450"/>
      <c r="BG26" s="451" t="b">
        <f t="shared" si="1"/>
        <v>0</v>
      </c>
      <c r="BH26" s="452"/>
      <c r="BI26" s="452"/>
      <c r="BJ26" s="452"/>
      <c r="BK26" s="452"/>
      <c r="BL26" s="452"/>
      <c r="BM26" s="453"/>
    </row>
    <row r="27" spans="4:65" ht="30.75" customHeight="1" x14ac:dyDescent="0.15">
      <c r="D27" s="432"/>
      <c r="E27" s="432"/>
      <c r="F27" s="432"/>
      <c r="G27" s="432"/>
      <c r="H27" s="433"/>
      <c r="I27" s="433"/>
      <c r="J27" s="433"/>
      <c r="K27" s="433"/>
      <c r="L27" s="433"/>
      <c r="M27" s="434"/>
      <c r="N27" s="435"/>
      <c r="O27" s="436"/>
      <c r="P27" s="436"/>
      <c r="Q27" s="436"/>
      <c r="R27" s="437"/>
      <c r="S27" s="435" t="str">
        <f t="shared" si="2"/>
        <v/>
      </c>
      <c r="T27" s="436"/>
      <c r="U27" s="436"/>
      <c r="V27" s="436"/>
      <c r="W27" s="437"/>
      <c r="X27" s="438"/>
      <c r="Y27" s="439"/>
      <c r="Z27" s="439"/>
      <c r="AA27" s="439"/>
      <c r="AB27" s="439"/>
      <c r="AC27" s="439"/>
      <c r="AD27" s="454"/>
      <c r="AE27" s="442"/>
      <c r="AF27" s="443"/>
      <c r="AG27" s="443"/>
      <c r="AH27" s="443"/>
      <c r="AI27" s="443"/>
      <c r="AJ27" s="443"/>
      <c r="AK27" s="443"/>
      <c r="AL27" s="443"/>
      <c r="AM27" s="443"/>
      <c r="AN27" s="389"/>
      <c r="AO27" s="444"/>
      <c r="AP27" s="445"/>
      <c r="AQ27" s="445"/>
      <c r="AR27" s="446"/>
      <c r="AS27" s="447"/>
      <c r="AT27" s="447"/>
      <c r="AU27" s="447"/>
      <c r="AV27" s="447"/>
      <c r="AW27" s="447"/>
      <c r="AX27" s="447"/>
      <c r="AY27" s="447"/>
      <c r="AZ27" s="447"/>
      <c r="BA27" s="447"/>
      <c r="BB27" s="448"/>
      <c r="BC27" s="449">
        <f t="shared" si="3"/>
        <v>0</v>
      </c>
      <c r="BD27" s="450"/>
      <c r="BE27" s="450"/>
      <c r="BF27" s="450"/>
      <c r="BG27" s="451" t="b">
        <f t="shared" si="1"/>
        <v>0</v>
      </c>
      <c r="BH27" s="452"/>
      <c r="BI27" s="452"/>
      <c r="BJ27" s="452"/>
      <c r="BK27" s="452"/>
      <c r="BL27" s="452"/>
      <c r="BM27" s="453"/>
    </row>
    <row r="28" spans="4:65" ht="30.75" customHeight="1" x14ac:dyDescent="0.15">
      <c r="D28" s="432"/>
      <c r="E28" s="432"/>
      <c r="F28" s="432"/>
      <c r="G28" s="432"/>
      <c r="H28" s="433"/>
      <c r="I28" s="433"/>
      <c r="J28" s="433"/>
      <c r="K28" s="433"/>
      <c r="L28" s="433"/>
      <c r="M28" s="434"/>
      <c r="N28" s="435"/>
      <c r="O28" s="436"/>
      <c r="P28" s="436"/>
      <c r="Q28" s="436"/>
      <c r="R28" s="437"/>
      <c r="S28" s="435" t="str">
        <f t="shared" si="2"/>
        <v/>
      </c>
      <c r="T28" s="436"/>
      <c r="U28" s="436"/>
      <c r="V28" s="436"/>
      <c r="W28" s="437"/>
      <c r="X28" s="438"/>
      <c r="Y28" s="439"/>
      <c r="Z28" s="439"/>
      <c r="AA28" s="439"/>
      <c r="AB28" s="439"/>
      <c r="AC28" s="439"/>
      <c r="AD28" s="439"/>
      <c r="AE28" s="442"/>
      <c r="AF28" s="443"/>
      <c r="AG28" s="443"/>
      <c r="AH28" s="443"/>
      <c r="AI28" s="443"/>
      <c r="AJ28" s="443"/>
      <c r="AK28" s="443"/>
      <c r="AL28" s="443"/>
      <c r="AM28" s="443"/>
      <c r="AN28" s="389"/>
      <c r="AO28" s="444"/>
      <c r="AP28" s="445"/>
      <c r="AQ28" s="445"/>
      <c r="AR28" s="446"/>
      <c r="AS28" s="447"/>
      <c r="AT28" s="447"/>
      <c r="AU28" s="447"/>
      <c r="AV28" s="447"/>
      <c r="AW28" s="447"/>
      <c r="AX28" s="447"/>
      <c r="AY28" s="447"/>
      <c r="AZ28" s="447"/>
      <c r="BA28" s="447"/>
      <c r="BB28" s="448"/>
      <c r="BC28" s="449">
        <f t="shared" si="3"/>
        <v>0</v>
      </c>
      <c r="BD28" s="450"/>
      <c r="BE28" s="450"/>
      <c r="BF28" s="450"/>
      <c r="BG28" s="451" t="b">
        <f t="shared" si="1"/>
        <v>0</v>
      </c>
      <c r="BH28" s="452"/>
      <c r="BI28" s="452"/>
      <c r="BJ28" s="452"/>
      <c r="BK28" s="452"/>
      <c r="BL28" s="452"/>
      <c r="BM28" s="453"/>
    </row>
    <row r="29" spans="4:65" ht="30.75" customHeight="1" x14ac:dyDescent="0.15">
      <c r="D29" s="432"/>
      <c r="E29" s="432"/>
      <c r="F29" s="432"/>
      <c r="G29" s="432"/>
      <c r="H29" s="433"/>
      <c r="I29" s="433"/>
      <c r="J29" s="433"/>
      <c r="K29" s="433"/>
      <c r="L29" s="433"/>
      <c r="M29" s="434"/>
      <c r="N29" s="435"/>
      <c r="O29" s="436"/>
      <c r="P29" s="436"/>
      <c r="Q29" s="436"/>
      <c r="R29" s="437"/>
      <c r="S29" s="435" t="str">
        <f t="shared" si="2"/>
        <v/>
      </c>
      <c r="T29" s="436"/>
      <c r="U29" s="436"/>
      <c r="V29" s="436"/>
      <c r="W29" s="437"/>
      <c r="X29" s="438"/>
      <c r="Y29" s="439"/>
      <c r="Z29" s="439"/>
      <c r="AA29" s="439"/>
      <c r="AB29" s="439"/>
      <c r="AC29" s="439"/>
      <c r="AD29" s="454"/>
      <c r="AE29" s="442"/>
      <c r="AF29" s="443"/>
      <c r="AG29" s="443"/>
      <c r="AH29" s="443"/>
      <c r="AI29" s="443"/>
      <c r="AJ29" s="443"/>
      <c r="AK29" s="443"/>
      <c r="AL29" s="443"/>
      <c r="AM29" s="443"/>
      <c r="AN29" s="389"/>
      <c r="AO29" s="444"/>
      <c r="AP29" s="445"/>
      <c r="AQ29" s="445"/>
      <c r="AR29" s="446"/>
      <c r="AS29" s="447"/>
      <c r="AT29" s="447"/>
      <c r="AU29" s="447"/>
      <c r="AV29" s="447"/>
      <c r="AW29" s="447"/>
      <c r="AX29" s="447"/>
      <c r="AY29" s="447"/>
      <c r="AZ29" s="447"/>
      <c r="BA29" s="447"/>
      <c r="BB29" s="448"/>
      <c r="BC29" s="449">
        <f t="shared" si="3"/>
        <v>0</v>
      </c>
      <c r="BD29" s="450"/>
      <c r="BE29" s="450"/>
      <c r="BF29" s="450"/>
      <c r="BG29" s="451" t="b">
        <f t="shared" si="1"/>
        <v>0</v>
      </c>
      <c r="BH29" s="452"/>
      <c r="BI29" s="452"/>
      <c r="BJ29" s="452"/>
      <c r="BK29" s="452"/>
      <c r="BL29" s="452"/>
      <c r="BM29" s="453"/>
    </row>
    <row r="30" spans="4:65" ht="30.75" customHeight="1" x14ac:dyDescent="0.15">
      <c r="D30" s="432"/>
      <c r="E30" s="432"/>
      <c r="F30" s="432"/>
      <c r="G30" s="432"/>
      <c r="H30" s="433"/>
      <c r="I30" s="433"/>
      <c r="J30" s="433"/>
      <c r="K30" s="433"/>
      <c r="L30" s="433"/>
      <c r="M30" s="434"/>
      <c r="N30" s="435"/>
      <c r="O30" s="436"/>
      <c r="P30" s="436"/>
      <c r="Q30" s="436"/>
      <c r="R30" s="437"/>
      <c r="S30" s="435" t="str">
        <f t="shared" si="2"/>
        <v/>
      </c>
      <c r="T30" s="436"/>
      <c r="U30" s="436"/>
      <c r="V30" s="436"/>
      <c r="W30" s="437"/>
      <c r="X30" s="438"/>
      <c r="Y30" s="439"/>
      <c r="Z30" s="439"/>
      <c r="AA30" s="439"/>
      <c r="AB30" s="439"/>
      <c r="AC30" s="439"/>
      <c r="AD30" s="439"/>
      <c r="AE30" s="442"/>
      <c r="AF30" s="443"/>
      <c r="AG30" s="443"/>
      <c r="AH30" s="443"/>
      <c r="AI30" s="443"/>
      <c r="AJ30" s="443"/>
      <c r="AK30" s="443"/>
      <c r="AL30" s="443"/>
      <c r="AM30" s="443"/>
      <c r="AN30" s="389"/>
      <c r="AO30" s="444"/>
      <c r="AP30" s="445"/>
      <c r="AQ30" s="445"/>
      <c r="AR30" s="446"/>
      <c r="AS30" s="447"/>
      <c r="AT30" s="447"/>
      <c r="AU30" s="447"/>
      <c r="AV30" s="447"/>
      <c r="AW30" s="447"/>
      <c r="AX30" s="447"/>
      <c r="AY30" s="447"/>
      <c r="AZ30" s="447"/>
      <c r="BA30" s="447"/>
      <c r="BB30" s="448"/>
      <c r="BC30" s="449">
        <f t="shared" si="3"/>
        <v>0</v>
      </c>
      <c r="BD30" s="450"/>
      <c r="BE30" s="450"/>
      <c r="BF30" s="450"/>
      <c r="BG30" s="451" t="b">
        <f t="shared" si="1"/>
        <v>0</v>
      </c>
      <c r="BH30" s="452"/>
      <c r="BI30" s="452"/>
      <c r="BJ30" s="452"/>
      <c r="BK30" s="452"/>
      <c r="BL30" s="452"/>
      <c r="BM30" s="453"/>
    </row>
    <row r="31" spans="4:65" ht="30.75" customHeight="1" x14ac:dyDescent="0.15">
      <c r="D31" s="432"/>
      <c r="E31" s="432"/>
      <c r="F31" s="432"/>
      <c r="G31" s="432"/>
      <c r="H31" s="433"/>
      <c r="I31" s="433"/>
      <c r="J31" s="433"/>
      <c r="K31" s="433"/>
      <c r="L31" s="433"/>
      <c r="M31" s="434"/>
      <c r="N31" s="435"/>
      <c r="O31" s="436"/>
      <c r="P31" s="436"/>
      <c r="Q31" s="436"/>
      <c r="R31" s="437"/>
      <c r="S31" s="435" t="str">
        <f t="shared" si="2"/>
        <v/>
      </c>
      <c r="T31" s="436"/>
      <c r="U31" s="436"/>
      <c r="V31" s="436"/>
      <c r="W31" s="437"/>
      <c r="X31" s="438"/>
      <c r="Y31" s="439"/>
      <c r="Z31" s="439"/>
      <c r="AA31" s="439"/>
      <c r="AB31" s="439"/>
      <c r="AC31" s="439"/>
      <c r="AD31" s="454"/>
      <c r="AE31" s="442"/>
      <c r="AF31" s="443"/>
      <c r="AG31" s="443"/>
      <c r="AH31" s="443"/>
      <c r="AI31" s="443"/>
      <c r="AJ31" s="443"/>
      <c r="AK31" s="443"/>
      <c r="AL31" s="443"/>
      <c r="AM31" s="443"/>
      <c r="AN31" s="389"/>
      <c r="AO31" s="444"/>
      <c r="AP31" s="445"/>
      <c r="AQ31" s="445"/>
      <c r="AR31" s="446"/>
      <c r="AS31" s="447"/>
      <c r="AT31" s="447"/>
      <c r="AU31" s="447"/>
      <c r="AV31" s="447"/>
      <c r="AW31" s="447"/>
      <c r="AX31" s="447"/>
      <c r="AY31" s="447"/>
      <c r="AZ31" s="447"/>
      <c r="BA31" s="447"/>
      <c r="BB31" s="448"/>
      <c r="BC31" s="449">
        <f t="shared" si="3"/>
        <v>0</v>
      </c>
      <c r="BD31" s="450"/>
      <c r="BE31" s="450"/>
      <c r="BF31" s="450"/>
      <c r="BG31" s="451" t="b">
        <f t="shared" si="1"/>
        <v>0</v>
      </c>
      <c r="BH31" s="452"/>
      <c r="BI31" s="452"/>
      <c r="BJ31" s="452"/>
      <c r="BK31" s="452"/>
      <c r="BL31" s="452"/>
      <c r="BM31" s="453"/>
    </row>
    <row r="32" spans="4:65" ht="30.75" customHeight="1" x14ac:dyDescent="0.15">
      <c r="D32" s="432"/>
      <c r="E32" s="432"/>
      <c r="F32" s="432"/>
      <c r="G32" s="432"/>
      <c r="H32" s="433"/>
      <c r="I32" s="433"/>
      <c r="J32" s="433"/>
      <c r="K32" s="433"/>
      <c r="L32" s="433"/>
      <c r="M32" s="434"/>
      <c r="N32" s="435"/>
      <c r="O32" s="436"/>
      <c r="P32" s="436"/>
      <c r="Q32" s="436"/>
      <c r="R32" s="437"/>
      <c r="S32" s="435" t="str">
        <f t="shared" si="2"/>
        <v/>
      </c>
      <c r="T32" s="436"/>
      <c r="U32" s="436"/>
      <c r="V32" s="436"/>
      <c r="W32" s="437"/>
      <c r="X32" s="438"/>
      <c r="Y32" s="439"/>
      <c r="Z32" s="439"/>
      <c r="AA32" s="439"/>
      <c r="AB32" s="439"/>
      <c r="AC32" s="439"/>
      <c r="AD32" s="439"/>
      <c r="AE32" s="442"/>
      <c r="AF32" s="443"/>
      <c r="AG32" s="443"/>
      <c r="AH32" s="443"/>
      <c r="AI32" s="443"/>
      <c r="AJ32" s="443"/>
      <c r="AK32" s="443"/>
      <c r="AL32" s="443"/>
      <c r="AM32" s="443"/>
      <c r="AN32" s="389"/>
      <c r="AO32" s="444"/>
      <c r="AP32" s="445"/>
      <c r="AQ32" s="445"/>
      <c r="AR32" s="446"/>
      <c r="AS32" s="447"/>
      <c r="AT32" s="447"/>
      <c r="AU32" s="447"/>
      <c r="AV32" s="447"/>
      <c r="AW32" s="447"/>
      <c r="AX32" s="447"/>
      <c r="AY32" s="447"/>
      <c r="AZ32" s="447"/>
      <c r="BA32" s="447"/>
      <c r="BB32" s="448"/>
      <c r="BC32" s="449">
        <f t="shared" si="3"/>
        <v>0</v>
      </c>
      <c r="BD32" s="450"/>
      <c r="BE32" s="450"/>
      <c r="BF32" s="450"/>
      <c r="BG32" s="451" t="b">
        <f t="shared" si="1"/>
        <v>0</v>
      </c>
      <c r="BH32" s="452"/>
      <c r="BI32" s="452"/>
      <c r="BJ32" s="452"/>
      <c r="BK32" s="452"/>
      <c r="BL32" s="452"/>
      <c r="BM32" s="453"/>
    </row>
    <row r="33" spans="1:77" ht="30.75" customHeight="1" x14ac:dyDescent="0.15">
      <c r="D33" s="432"/>
      <c r="E33" s="432"/>
      <c r="F33" s="432"/>
      <c r="G33" s="432"/>
      <c r="H33" s="433"/>
      <c r="I33" s="433"/>
      <c r="J33" s="433"/>
      <c r="K33" s="433"/>
      <c r="L33" s="433"/>
      <c r="M33" s="434"/>
      <c r="N33" s="435"/>
      <c r="O33" s="436"/>
      <c r="P33" s="436"/>
      <c r="Q33" s="436"/>
      <c r="R33" s="437"/>
      <c r="S33" s="435" t="str">
        <f t="shared" si="2"/>
        <v/>
      </c>
      <c r="T33" s="436"/>
      <c r="U33" s="436"/>
      <c r="V33" s="436"/>
      <c r="W33" s="437"/>
      <c r="X33" s="438"/>
      <c r="Y33" s="439"/>
      <c r="Z33" s="439"/>
      <c r="AA33" s="439"/>
      <c r="AB33" s="439"/>
      <c r="AC33" s="439"/>
      <c r="AD33" s="454"/>
      <c r="AE33" s="442"/>
      <c r="AF33" s="443"/>
      <c r="AG33" s="443"/>
      <c r="AH33" s="443"/>
      <c r="AI33" s="443"/>
      <c r="AJ33" s="443"/>
      <c r="AK33" s="443"/>
      <c r="AL33" s="443"/>
      <c r="AM33" s="443"/>
      <c r="AN33" s="389"/>
      <c r="AO33" s="444"/>
      <c r="AP33" s="445"/>
      <c r="AQ33" s="445"/>
      <c r="AR33" s="446"/>
      <c r="AS33" s="447"/>
      <c r="AT33" s="447"/>
      <c r="AU33" s="447"/>
      <c r="AV33" s="447"/>
      <c r="AW33" s="447"/>
      <c r="AX33" s="447"/>
      <c r="AY33" s="447"/>
      <c r="AZ33" s="447"/>
      <c r="BA33" s="447"/>
      <c r="BB33" s="448"/>
      <c r="BC33" s="449">
        <f t="shared" si="3"/>
        <v>0</v>
      </c>
      <c r="BD33" s="450"/>
      <c r="BE33" s="450"/>
      <c r="BF33" s="450"/>
      <c r="BG33" s="451" t="b">
        <f t="shared" si="1"/>
        <v>0</v>
      </c>
      <c r="BH33" s="452"/>
      <c r="BI33" s="452"/>
      <c r="BJ33" s="452"/>
      <c r="BK33" s="452"/>
      <c r="BL33" s="452"/>
      <c r="BM33" s="453"/>
    </row>
    <row r="34" spans="1:77" ht="30.75" customHeight="1" x14ac:dyDescent="0.15">
      <c r="D34" s="432"/>
      <c r="E34" s="432"/>
      <c r="F34" s="432"/>
      <c r="G34" s="432"/>
      <c r="H34" s="433"/>
      <c r="I34" s="433"/>
      <c r="J34" s="433"/>
      <c r="K34" s="433"/>
      <c r="L34" s="433"/>
      <c r="M34" s="434"/>
      <c r="N34" s="435"/>
      <c r="O34" s="436"/>
      <c r="P34" s="436"/>
      <c r="Q34" s="436"/>
      <c r="R34" s="437"/>
      <c r="S34" s="435" t="str">
        <f t="shared" si="2"/>
        <v/>
      </c>
      <c r="T34" s="436"/>
      <c r="U34" s="436"/>
      <c r="V34" s="436"/>
      <c r="W34" s="437"/>
      <c r="X34" s="438"/>
      <c r="Y34" s="439"/>
      <c r="Z34" s="439"/>
      <c r="AA34" s="439"/>
      <c r="AB34" s="439"/>
      <c r="AC34" s="439"/>
      <c r="AD34" s="439"/>
      <c r="AE34" s="442"/>
      <c r="AF34" s="443"/>
      <c r="AG34" s="443"/>
      <c r="AH34" s="443"/>
      <c r="AI34" s="443"/>
      <c r="AJ34" s="443"/>
      <c r="AK34" s="443"/>
      <c r="AL34" s="443"/>
      <c r="AM34" s="443"/>
      <c r="AN34" s="389"/>
      <c r="AO34" s="444"/>
      <c r="AP34" s="445"/>
      <c r="AQ34" s="445"/>
      <c r="AR34" s="446"/>
      <c r="AS34" s="447"/>
      <c r="AT34" s="447"/>
      <c r="AU34" s="447"/>
      <c r="AV34" s="447"/>
      <c r="AW34" s="447"/>
      <c r="AX34" s="447"/>
      <c r="AY34" s="447"/>
      <c r="AZ34" s="447"/>
      <c r="BA34" s="447"/>
      <c r="BB34" s="448"/>
      <c r="BC34" s="449">
        <f t="shared" si="3"/>
        <v>0</v>
      </c>
      <c r="BD34" s="450"/>
      <c r="BE34" s="450"/>
      <c r="BF34" s="450"/>
      <c r="BG34" s="451" t="b">
        <f t="shared" si="1"/>
        <v>0</v>
      </c>
      <c r="BH34" s="452"/>
      <c r="BI34" s="452"/>
      <c r="BJ34" s="452"/>
      <c r="BK34" s="452"/>
      <c r="BL34" s="452"/>
      <c r="BM34" s="453"/>
    </row>
    <row r="35" spans="1:77" ht="30.75" customHeight="1" thickBot="1" x14ac:dyDescent="0.2">
      <c r="D35" s="432"/>
      <c r="E35" s="432"/>
      <c r="F35" s="432"/>
      <c r="G35" s="432"/>
      <c r="H35" s="433"/>
      <c r="I35" s="433"/>
      <c r="J35" s="433"/>
      <c r="K35" s="433"/>
      <c r="L35" s="433"/>
      <c r="M35" s="434"/>
      <c r="N35" s="435"/>
      <c r="O35" s="436"/>
      <c r="P35" s="436"/>
      <c r="Q35" s="436"/>
      <c r="R35" s="437"/>
      <c r="S35" s="435" t="str">
        <f t="shared" si="2"/>
        <v/>
      </c>
      <c r="T35" s="436"/>
      <c r="U35" s="436"/>
      <c r="V35" s="436"/>
      <c r="W35" s="437"/>
      <c r="X35" s="438"/>
      <c r="Y35" s="439"/>
      <c r="Z35" s="439"/>
      <c r="AA35" s="439"/>
      <c r="AB35" s="439"/>
      <c r="AC35" s="439"/>
      <c r="AD35" s="454"/>
      <c r="AE35" s="442"/>
      <c r="AF35" s="443"/>
      <c r="AG35" s="443"/>
      <c r="AH35" s="443"/>
      <c r="AI35" s="443"/>
      <c r="AJ35" s="443"/>
      <c r="AK35" s="443"/>
      <c r="AL35" s="443"/>
      <c r="AM35" s="443"/>
      <c r="AN35" s="389"/>
      <c r="AO35" s="444"/>
      <c r="AP35" s="445"/>
      <c r="AQ35" s="445"/>
      <c r="AR35" s="446"/>
      <c r="AS35" s="447"/>
      <c r="AT35" s="447"/>
      <c r="AU35" s="447"/>
      <c r="AV35" s="447"/>
      <c r="AW35" s="447"/>
      <c r="AX35" s="447"/>
      <c r="AY35" s="447"/>
      <c r="AZ35" s="447"/>
      <c r="BA35" s="447"/>
      <c r="BB35" s="448"/>
      <c r="BC35" s="449">
        <f t="shared" si="3"/>
        <v>0</v>
      </c>
      <c r="BD35" s="450"/>
      <c r="BE35" s="450"/>
      <c r="BF35" s="450"/>
      <c r="BG35" s="458" t="b">
        <f t="shared" si="1"/>
        <v>0</v>
      </c>
      <c r="BH35" s="459"/>
      <c r="BI35" s="459"/>
      <c r="BJ35" s="459"/>
      <c r="BK35" s="459"/>
      <c r="BL35" s="459"/>
      <c r="BM35" s="460"/>
    </row>
    <row r="36" spans="1:77" ht="30.75" customHeight="1" thickBot="1" x14ac:dyDescent="0.2">
      <c r="D36" s="461" t="s">
        <v>145</v>
      </c>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2"/>
      <c r="BD36" s="462"/>
      <c r="BE36" s="462"/>
      <c r="BF36" s="463"/>
      <c r="BG36" s="464">
        <f>SUM(BG10:BM35)</f>
        <v>0</v>
      </c>
      <c r="BH36" s="465"/>
      <c r="BI36" s="465"/>
      <c r="BJ36" s="465"/>
      <c r="BK36" s="465"/>
      <c r="BL36" s="465"/>
      <c r="BM36" s="466"/>
      <c r="BN36" s="152" t="s">
        <v>34</v>
      </c>
    </row>
    <row r="37" spans="1:77" ht="12.75" customHeight="1" x14ac:dyDescent="0.15"/>
    <row r="38" spans="1:77" ht="17.25" customHeight="1" x14ac:dyDescent="0.15">
      <c r="D38" s="455" t="s">
        <v>231</v>
      </c>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6"/>
      <c r="BP38" s="6"/>
      <c r="BQ38" s="6"/>
      <c r="BR38" s="6"/>
      <c r="BS38" s="6"/>
      <c r="BT38" s="6"/>
      <c r="BU38" s="6"/>
      <c r="BV38" s="6"/>
      <c r="BW38" s="6"/>
      <c r="BX38" s="6"/>
      <c r="BY38" s="6"/>
    </row>
    <row r="39" spans="1:77" ht="25.15" customHeight="1" x14ac:dyDescent="0.15">
      <c r="D39" s="156"/>
      <c r="E39" s="456" t="s">
        <v>232</v>
      </c>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6"/>
      <c r="BP39" s="6"/>
      <c r="BQ39" s="6"/>
      <c r="BR39" s="6"/>
      <c r="BS39" s="6"/>
      <c r="BT39" s="6"/>
      <c r="BU39" s="6"/>
      <c r="BV39" s="6"/>
      <c r="BW39" s="6"/>
      <c r="BX39" s="6"/>
      <c r="BY39" s="6"/>
    </row>
    <row r="40" spans="1:77" ht="31.9" customHeight="1" x14ac:dyDescent="0.15">
      <c r="D40" s="156"/>
      <c r="E40" s="456" t="s">
        <v>278</v>
      </c>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6"/>
      <c r="BP40" s="6"/>
      <c r="BQ40" s="6"/>
      <c r="BR40" s="6"/>
      <c r="BS40" s="6"/>
      <c r="BT40" s="6"/>
      <c r="BU40" s="6"/>
      <c r="BV40" s="6"/>
      <c r="BW40" s="6"/>
      <c r="BX40" s="6"/>
      <c r="BY40" s="6"/>
    </row>
    <row r="41" spans="1:77" ht="35.25" customHeight="1" x14ac:dyDescent="0.15">
      <c r="D41" s="156"/>
      <c r="E41" s="456" t="s">
        <v>285</v>
      </c>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6"/>
      <c r="BO41" s="6"/>
      <c r="BP41" s="6"/>
      <c r="BQ41" s="6"/>
      <c r="BR41" s="6"/>
      <c r="BS41" s="6"/>
      <c r="BT41" s="6"/>
      <c r="BU41" s="6"/>
      <c r="BV41" s="6"/>
      <c r="BW41" s="6"/>
      <c r="BX41" s="6"/>
      <c r="BY41" s="6"/>
    </row>
    <row r="42" spans="1:77" ht="31.15" customHeight="1" x14ac:dyDescent="0.15">
      <c r="D42" s="156"/>
      <c r="E42" s="456" t="s">
        <v>279</v>
      </c>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6"/>
      <c r="BO42" s="6"/>
      <c r="BP42" s="6"/>
      <c r="BQ42" s="6"/>
      <c r="BR42" s="6"/>
      <c r="BS42" s="6"/>
      <c r="BT42" s="6"/>
      <c r="BU42" s="6"/>
      <c r="BV42" s="6"/>
      <c r="BW42" s="6"/>
      <c r="BX42" s="6"/>
      <c r="BY42" s="6"/>
    </row>
    <row r="43" spans="1:77" ht="24" customHeight="1" thickBot="1" x14ac:dyDescent="0.2">
      <c r="D43" s="156"/>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6"/>
      <c r="BO43" s="2" t="s">
        <v>203</v>
      </c>
      <c r="BP43" s="6"/>
      <c r="BQ43" s="6"/>
      <c r="BR43" s="6"/>
      <c r="BS43" s="6"/>
      <c r="BT43" s="6"/>
      <c r="BU43" s="6"/>
      <c r="BV43" s="6"/>
      <c r="BW43" s="6"/>
      <c r="BX43" s="6"/>
      <c r="BY43" s="6"/>
    </row>
    <row r="44" spans="1:77" ht="13.5" customHeight="1" x14ac:dyDescent="0.15">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2" t="s">
        <v>178</v>
      </c>
      <c r="BE44" s="152" t="s">
        <v>286</v>
      </c>
      <c r="BH44" s="157"/>
      <c r="BI44" s="260" t="s">
        <v>239</v>
      </c>
      <c r="BJ44" s="261"/>
      <c r="BK44" s="261"/>
      <c r="BL44" s="261"/>
      <c r="BM44" s="261"/>
      <c r="BN44" s="262"/>
      <c r="BO44" s="6" t="s">
        <v>204</v>
      </c>
      <c r="BP44" s="6"/>
      <c r="BQ44" s="6"/>
      <c r="BR44" s="6"/>
      <c r="BS44" s="6"/>
      <c r="BT44" s="6"/>
      <c r="BU44" s="6"/>
      <c r="BV44" s="6"/>
      <c r="BW44" s="6"/>
      <c r="BX44" s="6"/>
      <c r="BY44" s="6"/>
    </row>
    <row r="45" spans="1:77" ht="14.25" thickBot="1" x14ac:dyDescent="0.2">
      <c r="A45" s="2"/>
      <c r="B45" s="2"/>
      <c r="C45" s="152" t="s">
        <v>248</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BG45" s="2"/>
      <c r="BH45" s="2"/>
      <c r="BI45" s="263"/>
      <c r="BJ45" s="264"/>
      <c r="BK45" s="264"/>
      <c r="BL45" s="264"/>
      <c r="BM45" s="264"/>
      <c r="BN45" s="265"/>
      <c r="BO45" s="2" t="s">
        <v>205</v>
      </c>
      <c r="BP45" s="2"/>
      <c r="BQ45" s="2"/>
      <c r="BR45" s="2"/>
      <c r="BS45" s="2"/>
      <c r="BT45" s="2"/>
      <c r="BU45" s="2"/>
      <c r="BV45" s="2"/>
      <c r="BW45" s="2"/>
      <c r="BX45" s="2"/>
      <c r="BY45" s="2"/>
    </row>
    <row r="46" spans="1:77" ht="14.25"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BG46" s="2"/>
      <c r="BH46" s="2"/>
      <c r="BI46" s="2"/>
      <c r="BJ46" s="2"/>
      <c r="BK46" s="2"/>
      <c r="BL46" s="2"/>
      <c r="BM46" s="2"/>
      <c r="BN46" s="2"/>
      <c r="BO46" s="121" t="s">
        <v>206</v>
      </c>
      <c r="BP46" s="2"/>
      <c r="BQ46" s="2"/>
      <c r="BR46" s="2"/>
      <c r="BS46" s="2"/>
      <c r="BT46" s="2"/>
      <c r="BU46" s="2"/>
      <c r="BV46" s="2"/>
      <c r="BW46" s="2"/>
      <c r="BX46" s="2"/>
      <c r="BY46" s="2"/>
    </row>
    <row r="47" spans="1:77" ht="18.75" x14ac:dyDescent="0.15">
      <c r="A47" s="292" t="s">
        <v>116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121" t="s">
        <v>207</v>
      </c>
      <c r="BP47" s="65"/>
      <c r="BQ47" s="65"/>
      <c r="BR47" s="65"/>
      <c r="BS47" s="65"/>
      <c r="BT47" s="65"/>
      <c r="BU47" s="65"/>
      <c r="BV47" s="65"/>
      <c r="BW47" s="65"/>
      <c r="BX47" s="65"/>
      <c r="BY47" s="65"/>
    </row>
    <row r="48" spans="1:77" x14ac:dyDescent="0.15">
      <c r="A48" s="2"/>
      <c r="B48" s="2"/>
      <c r="C48" s="2"/>
      <c r="D48" s="58"/>
      <c r="E48" s="58"/>
      <c r="F48" s="58"/>
      <c r="G48" s="58"/>
      <c r="H48" s="58"/>
      <c r="I48" s="58"/>
      <c r="J48" s="58"/>
      <c r="K48" s="58"/>
      <c r="L48" s="58"/>
      <c r="M48" s="58"/>
      <c r="N48" s="58"/>
      <c r="O48" s="58"/>
      <c r="P48" s="58"/>
      <c r="Q48" s="58"/>
      <c r="R48" s="58"/>
      <c r="S48" s="58"/>
      <c r="T48" s="58"/>
      <c r="U48" s="58"/>
      <c r="V48" s="58"/>
      <c r="W48" s="58"/>
      <c r="X48" s="58"/>
      <c r="Y48" s="58"/>
      <c r="Z48" s="58"/>
      <c r="AA48" s="58"/>
      <c r="AB48" s="2"/>
      <c r="AC48" s="2"/>
      <c r="AD48" s="2"/>
      <c r="AE48" s="2"/>
      <c r="AF48" s="2"/>
      <c r="AG48" s="2"/>
      <c r="AH48" s="2"/>
      <c r="AI48" s="2"/>
      <c r="AJ48" s="2"/>
      <c r="AK48" s="2"/>
      <c r="AL48" s="2"/>
      <c r="AM48" s="2"/>
      <c r="AN48" s="2"/>
      <c r="AO48" s="2"/>
      <c r="AP48" s="2"/>
      <c r="AQ48" s="2"/>
      <c r="AR48" s="2"/>
      <c r="BG48" s="2"/>
      <c r="BH48" s="2"/>
      <c r="BI48" s="2"/>
      <c r="BJ48" s="2"/>
      <c r="BK48" s="2"/>
      <c r="BL48" s="2"/>
      <c r="BM48" s="2"/>
      <c r="BN48" s="2"/>
      <c r="BO48" s="2"/>
      <c r="BP48" s="2"/>
      <c r="BQ48" s="2"/>
      <c r="BR48" s="2"/>
      <c r="BS48" s="2"/>
      <c r="BT48" s="2"/>
      <c r="BU48" s="2"/>
      <c r="BV48" s="2"/>
      <c r="BW48" s="2"/>
      <c r="BX48" s="2"/>
      <c r="BY48" s="2"/>
    </row>
    <row r="49" spans="1:74" s="2" customFormat="1" ht="30.75" customHeight="1" x14ac:dyDescent="0.15">
      <c r="C49" s="70"/>
      <c r="D49" s="469" t="s">
        <v>233</v>
      </c>
      <c r="E49" s="209"/>
      <c r="F49" s="209"/>
      <c r="G49" s="209"/>
      <c r="H49" s="209"/>
      <c r="I49" s="209"/>
      <c r="J49" s="209"/>
      <c r="K49" s="209"/>
      <c r="L49" s="209"/>
      <c r="M49" s="210"/>
      <c r="N49" s="470" t="s">
        <v>203</v>
      </c>
      <c r="O49" s="471"/>
      <c r="P49" s="471"/>
      <c r="Q49" s="471"/>
      <c r="R49" s="471"/>
      <c r="S49" s="471"/>
      <c r="T49" s="471"/>
      <c r="U49" s="471"/>
      <c r="V49" s="471"/>
      <c r="W49" s="471"/>
      <c r="X49" s="471"/>
      <c r="Y49" s="471"/>
      <c r="Z49" s="471"/>
      <c r="AA49" s="472"/>
      <c r="AB49" s="71"/>
      <c r="AS49" s="152"/>
      <c r="AT49" s="152"/>
      <c r="AU49" s="152"/>
      <c r="AV49" s="152"/>
      <c r="AW49" s="152"/>
      <c r="AX49" s="152"/>
      <c r="AY49" s="152"/>
      <c r="AZ49" s="152"/>
      <c r="BA49" s="152"/>
      <c r="BB49" s="152"/>
      <c r="BC49" s="152"/>
      <c r="BD49" s="152"/>
      <c r="BE49" s="152"/>
      <c r="BF49" s="152"/>
    </row>
    <row r="50" spans="1:74" ht="15.75" customHeight="1" x14ac:dyDescent="0.15">
      <c r="A50" s="2"/>
      <c r="B50" s="2"/>
      <c r="C50" s="2"/>
      <c r="D50" s="393" t="s">
        <v>102</v>
      </c>
      <c r="E50" s="353"/>
      <c r="F50" s="353"/>
      <c r="G50" s="394"/>
      <c r="H50" s="473" t="s">
        <v>117</v>
      </c>
      <c r="I50" s="353"/>
      <c r="J50" s="353"/>
      <c r="K50" s="353"/>
      <c r="L50" s="353"/>
      <c r="M50" s="394"/>
      <c r="N50" s="396" t="s">
        <v>103</v>
      </c>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3" t="s">
        <v>144</v>
      </c>
      <c r="BH50" s="353"/>
      <c r="BI50" s="353"/>
      <c r="BJ50" s="353"/>
      <c r="BK50" s="353"/>
      <c r="BL50" s="353"/>
      <c r="BM50" s="394"/>
      <c r="BN50" s="2"/>
    </row>
    <row r="51" spans="1:74" ht="37.15" customHeight="1" thickBot="1" x14ac:dyDescent="0.2">
      <c r="A51" s="2"/>
      <c r="B51" s="2"/>
      <c r="C51" s="2"/>
      <c r="D51" s="390"/>
      <c r="E51" s="254"/>
      <c r="F51" s="254"/>
      <c r="G51" s="255"/>
      <c r="H51" s="390"/>
      <c r="I51" s="254"/>
      <c r="J51" s="254"/>
      <c r="K51" s="254"/>
      <c r="L51" s="254"/>
      <c r="M51" s="255"/>
      <c r="N51" s="474" t="s">
        <v>118</v>
      </c>
      <c r="O51" s="475"/>
      <c r="P51" s="475"/>
      <c r="Q51" s="475"/>
      <c r="R51" s="475"/>
      <c r="S51" s="475"/>
      <c r="T51" s="475"/>
      <c r="U51" s="475" t="s">
        <v>119</v>
      </c>
      <c r="V51" s="475"/>
      <c r="W51" s="475"/>
      <c r="X51" s="475"/>
      <c r="Y51" s="475"/>
      <c r="Z51" s="475"/>
      <c r="AA51" s="475"/>
      <c r="AB51" s="475"/>
      <c r="AC51" s="475"/>
      <c r="AD51" s="475"/>
      <c r="AE51" s="475"/>
      <c r="AF51" s="475"/>
      <c r="AG51" s="475"/>
      <c r="AH51" s="467" t="s">
        <v>287</v>
      </c>
      <c r="AI51" s="467"/>
      <c r="AJ51" s="467"/>
      <c r="AK51" s="467"/>
      <c r="AL51" s="467" t="s">
        <v>315</v>
      </c>
      <c r="AM51" s="467"/>
      <c r="AN51" s="467"/>
      <c r="AO51" s="467"/>
      <c r="AP51" s="467" t="s">
        <v>288</v>
      </c>
      <c r="AQ51" s="467"/>
      <c r="AR51" s="467"/>
      <c r="AS51" s="467"/>
      <c r="AT51" s="467" t="s">
        <v>289</v>
      </c>
      <c r="AU51" s="467"/>
      <c r="AV51" s="467"/>
      <c r="AW51" s="467"/>
      <c r="AX51" s="468" t="s">
        <v>290</v>
      </c>
      <c r="AY51" s="468"/>
      <c r="AZ51" s="468"/>
      <c r="BA51" s="468"/>
      <c r="BB51" s="468" t="s">
        <v>151</v>
      </c>
      <c r="BC51" s="468"/>
      <c r="BD51" s="468"/>
      <c r="BE51" s="468"/>
      <c r="BF51" s="468"/>
      <c r="BG51" s="390"/>
      <c r="BH51" s="254"/>
      <c r="BI51" s="254"/>
      <c r="BJ51" s="254"/>
      <c r="BK51" s="254"/>
      <c r="BL51" s="254"/>
      <c r="BM51" s="255"/>
      <c r="BN51" s="2"/>
    </row>
    <row r="52" spans="1:74" s="2" customFormat="1" ht="24" customHeight="1" thickBot="1" x14ac:dyDescent="0.2">
      <c r="D52" s="476" t="s">
        <v>120</v>
      </c>
      <c r="E52" s="477"/>
      <c r="F52" s="477"/>
      <c r="G52" s="477"/>
      <c r="H52" s="477"/>
      <c r="I52" s="477"/>
      <c r="J52" s="477"/>
      <c r="K52" s="477"/>
      <c r="L52" s="477"/>
      <c r="M52" s="478"/>
      <c r="N52" s="479" t="s">
        <v>291</v>
      </c>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480"/>
      <c r="AP52" s="480"/>
      <c r="AQ52" s="480"/>
      <c r="AR52" s="480"/>
      <c r="AS52" s="480"/>
      <c r="AT52" s="480"/>
      <c r="AU52" s="480"/>
      <c r="AV52" s="480"/>
      <c r="AW52" s="480"/>
      <c r="AX52" s="480"/>
      <c r="AY52" s="480"/>
      <c r="AZ52" s="480"/>
      <c r="BA52" s="480"/>
      <c r="BB52" s="481"/>
      <c r="BC52" s="481"/>
      <c r="BD52" s="481"/>
      <c r="BE52" s="481"/>
      <c r="BF52" s="481"/>
      <c r="BG52" s="481"/>
      <c r="BH52" s="481"/>
      <c r="BI52" s="481"/>
      <c r="BJ52" s="481"/>
      <c r="BK52" s="481"/>
      <c r="BL52" s="481"/>
      <c r="BM52" s="482"/>
    </row>
    <row r="53" spans="1:74" ht="33" customHeight="1" x14ac:dyDescent="0.15">
      <c r="A53" s="405" t="s">
        <v>115</v>
      </c>
      <c r="B53" s="405"/>
      <c r="C53" s="483"/>
      <c r="D53" s="484"/>
      <c r="E53" s="485"/>
      <c r="F53" s="485"/>
      <c r="G53" s="485"/>
      <c r="H53" s="486" t="s">
        <v>122</v>
      </c>
      <c r="I53" s="486"/>
      <c r="J53" s="486"/>
      <c r="K53" s="486"/>
      <c r="L53" s="486"/>
      <c r="M53" s="487"/>
      <c r="N53" s="486" t="s">
        <v>123</v>
      </c>
      <c r="O53" s="486"/>
      <c r="P53" s="486"/>
      <c r="Q53" s="486"/>
      <c r="R53" s="486"/>
      <c r="S53" s="486"/>
      <c r="T53" s="486"/>
      <c r="U53" s="488" t="s">
        <v>126</v>
      </c>
      <c r="V53" s="488"/>
      <c r="W53" s="488"/>
      <c r="X53" s="488"/>
      <c r="Y53" s="488"/>
      <c r="Z53" s="488"/>
      <c r="AA53" s="488"/>
      <c r="AB53" s="488"/>
      <c r="AC53" s="488"/>
      <c r="AD53" s="488"/>
      <c r="AE53" s="488"/>
      <c r="AF53" s="488"/>
      <c r="AG53" s="488"/>
      <c r="AH53" s="489" t="s">
        <v>292</v>
      </c>
      <c r="AI53" s="489"/>
      <c r="AJ53" s="489"/>
      <c r="AK53" s="489"/>
      <c r="AL53" s="490">
        <v>0.04</v>
      </c>
      <c r="AM53" s="490"/>
      <c r="AN53" s="490"/>
      <c r="AO53" s="490"/>
      <c r="AP53" s="489">
        <v>240</v>
      </c>
      <c r="AQ53" s="489"/>
      <c r="AR53" s="489"/>
      <c r="AS53" s="489"/>
      <c r="AT53" s="500">
        <f t="shared" ref="AT53:AT59" si="4">IF(AL53="","",1/AL53*AP53/1000)</f>
        <v>6</v>
      </c>
      <c r="AU53" s="500"/>
      <c r="AV53" s="500"/>
      <c r="AW53" s="500"/>
      <c r="AX53" s="500">
        <v>30</v>
      </c>
      <c r="AY53" s="500"/>
      <c r="AZ53" s="500"/>
      <c r="BA53" s="501"/>
      <c r="BB53" s="502">
        <f>IF(AL53="","",ROUNDDOWN(AP53/1000*AX53,3))</f>
        <v>7.2</v>
      </c>
      <c r="BC53" s="503"/>
      <c r="BD53" s="503"/>
      <c r="BE53" s="503"/>
      <c r="BF53" s="504"/>
      <c r="BG53" s="505">
        <f t="shared" ref="BG53:BG59" si="5">IF(OR(AH53="A-1",AH53="A-2",AH53="B",AH53="C"),IF(BB53&gt;=6,$BO$60,IF(BB53&gt;=3,$BO$61,"対象外")),IF(OR(AH53="D",AH53="E",AH53="F"),IF(BB53&gt;=4,$BO$60,IF(BB53&gt;=2,$BO$61,"対象外"))))</f>
        <v>120000</v>
      </c>
      <c r="BH53" s="506"/>
      <c r="BI53" s="506"/>
      <c r="BJ53" s="506"/>
      <c r="BK53" s="506"/>
      <c r="BL53" s="506"/>
      <c r="BM53" s="507"/>
      <c r="BN53" s="2"/>
      <c r="BO53" s="122" t="s">
        <v>293</v>
      </c>
    </row>
    <row r="54" spans="1:74" ht="33" customHeight="1" x14ac:dyDescent="0.15">
      <c r="A54" s="154"/>
      <c r="B54" s="154"/>
      <c r="C54" s="155"/>
      <c r="D54" s="491"/>
      <c r="E54" s="492"/>
      <c r="F54" s="492"/>
      <c r="G54" s="493"/>
      <c r="H54" s="494"/>
      <c r="I54" s="495"/>
      <c r="J54" s="495"/>
      <c r="K54" s="495"/>
      <c r="L54" s="495"/>
      <c r="M54" s="496"/>
      <c r="N54" s="497"/>
      <c r="O54" s="497"/>
      <c r="P54" s="497"/>
      <c r="Q54" s="497"/>
      <c r="R54" s="497"/>
      <c r="S54" s="497"/>
      <c r="T54" s="497"/>
      <c r="U54" s="498"/>
      <c r="V54" s="498"/>
      <c r="W54" s="498"/>
      <c r="X54" s="498"/>
      <c r="Y54" s="498"/>
      <c r="Z54" s="498"/>
      <c r="AA54" s="498"/>
      <c r="AB54" s="498"/>
      <c r="AC54" s="498"/>
      <c r="AD54" s="498"/>
      <c r="AE54" s="498"/>
      <c r="AF54" s="498"/>
      <c r="AG54" s="498"/>
      <c r="AH54" s="499"/>
      <c r="AI54" s="499"/>
      <c r="AJ54" s="499"/>
      <c r="AK54" s="499"/>
      <c r="AL54" s="508"/>
      <c r="AM54" s="508"/>
      <c r="AN54" s="508"/>
      <c r="AO54" s="508"/>
      <c r="AP54" s="499"/>
      <c r="AQ54" s="499"/>
      <c r="AR54" s="499"/>
      <c r="AS54" s="499"/>
      <c r="AT54" s="512" t="str">
        <f t="shared" si="4"/>
        <v/>
      </c>
      <c r="AU54" s="512"/>
      <c r="AV54" s="512"/>
      <c r="AW54" s="512"/>
      <c r="AX54" s="512"/>
      <c r="AY54" s="512"/>
      <c r="AZ54" s="512"/>
      <c r="BA54" s="512"/>
      <c r="BB54" s="513" t="str">
        <f>IF(AL54="","",ROUNDDOWN(AP54/1000*AX54,3))</f>
        <v/>
      </c>
      <c r="BC54" s="510"/>
      <c r="BD54" s="510"/>
      <c r="BE54" s="510"/>
      <c r="BF54" s="511"/>
      <c r="BG54" s="514" t="b">
        <f t="shared" si="5"/>
        <v>0</v>
      </c>
      <c r="BH54" s="515"/>
      <c r="BI54" s="515"/>
      <c r="BJ54" s="515"/>
      <c r="BK54" s="515"/>
      <c r="BL54" s="515"/>
      <c r="BM54" s="516"/>
      <c r="BN54" s="2"/>
      <c r="BO54" s="122" t="s">
        <v>294</v>
      </c>
    </row>
    <row r="55" spans="1:74" ht="33" customHeight="1" x14ac:dyDescent="0.15">
      <c r="A55" s="154"/>
      <c r="B55" s="154"/>
      <c r="C55" s="155"/>
      <c r="D55" s="491"/>
      <c r="E55" s="492"/>
      <c r="F55" s="492"/>
      <c r="G55" s="493"/>
      <c r="H55" s="494"/>
      <c r="I55" s="495"/>
      <c r="J55" s="495"/>
      <c r="K55" s="495"/>
      <c r="L55" s="495"/>
      <c r="M55" s="496"/>
      <c r="N55" s="497"/>
      <c r="O55" s="497"/>
      <c r="P55" s="497"/>
      <c r="Q55" s="497"/>
      <c r="R55" s="497"/>
      <c r="S55" s="497"/>
      <c r="T55" s="497"/>
      <c r="U55" s="498"/>
      <c r="V55" s="498"/>
      <c r="W55" s="498"/>
      <c r="X55" s="498"/>
      <c r="Y55" s="498"/>
      <c r="Z55" s="498"/>
      <c r="AA55" s="498"/>
      <c r="AB55" s="498"/>
      <c r="AC55" s="498"/>
      <c r="AD55" s="498"/>
      <c r="AE55" s="498"/>
      <c r="AF55" s="498"/>
      <c r="AG55" s="498"/>
      <c r="AH55" s="499"/>
      <c r="AI55" s="499"/>
      <c r="AJ55" s="499"/>
      <c r="AK55" s="499"/>
      <c r="AL55" s="508"/>
      <c r="AM55" s="508"/>
      <c r="AN55" s="508"/>
      <c r="AO55" s="508"/>
      <c r="AP55" s="499"/>
      <c r="AQ55" s="499"/>
      <c r="AR55" s="499"/>
      <c r="AS55" s="499"/>
      <c r="AT55" s="509" t="str">
        <f t="shared" si="4"/>
        <v/>
      </c>
      <c r="AU55" s="510"/>
      <c r="AV55" s="510"/>
      <c r="AW55" s="511"/>
      <c r="AX55" s="512"/>
      <c r="AY55" s="512"/>
      <c r="AZ55" s="512"/>
      <c r="BA55" s="512"/>
      <c r="BB55" s="513" t="str">
        <f t="shared" ref="BB55:BB59" si="6">IF(AL55="","",ROUNDDOWN(AP55/1000*AX55,3))</f>
        <v/>
      </c>
      <c r="BC55" s="510"/>
      <c r="BD55" s="510"/>
      <c r="BE55" s="510"/>
      <c r="BF55" s="511"/>
      <c r="BG55" s="514" t="b">
        <f t="shared" si="5"/>
        <v>0</v>
      </c>
      <c r="BH55" s="515"/>
      <c r="BI55" s="515"/>
      <c r="BJ55" s="515"/>
      <c r="BK55" s="515"/>
      <c r="BL55" s="515"/>
      <c r="BM55" s="516"/>
      <c r="BN55" s="2"/>
      <c r="BO55" s="122" t="s">
        <v>295</v>
      </c>
    </row>
    <row r="56" spans="1:74" ht="33" customHeight="1" x14ac:dyDescent="0.15">
      <c r="A56" s="2"/>
      <c r="B56" s="2"/>
      <c r="C56" s="2"/>
      <c r="D56" s="517"/>
      <c r="E56" s="518"/>
      <c r="F56" s="518"/>
      <c r="G56" s="518"/>
      <c r="H56" s="519"/>
      <c r="I56" s="519"/>
      <c r="J56" s="519"/>
      <c r="K56" s="519"/>
      <c r="L56" s="519"/>
      <c r="M56" s="520"/>
      <c r="N56" s="519"/>
      <c r="O56" s="519"/>
      <c r="P56" s="519"/>
      <c r="Q56" s="519"/>
      <c r="R56" s="519"/>
      <c r="S56" s="519"/>
      <c r="T56" s="519"/>
      <c r="U56" s="498"/>
      <c r="V56" s="498"/>
      <c r="W56" s="498"/>
      <c r="X56" s="498"/>
      <c r="Y56" s="498"/>
      <c r="Z56" s="498"/>
      <c r="AA56" s="498"/>
      <c r="AB56" s="498"/>
      <c r="AC56" s="498"/>
      <c r="AD56" s="498"/>
      <c r="AE56" s="498"/>
      <c r="AF56" s="498"/>
      <c r="AG56" s="498"/>
      <c r="AH56" s="499"/>
      <c r="AI56" s="499"/>
      <c r="AJ56" s="499"/>
      <c r="AK56" s="499"/>
      <c r="AL56" s="508"/>
      <c r="AM56" s="508"/>
      <c r="AN56" s="508"/>
      <c r="AO56" s="508"/>
      <c r="AP56" s="499"/>
      <c r="AQ56" s="499"/>
      <c r="AR56" s="499"/>
      <c r="AS56" s="499"/>
      <c r="AT56" s="509" t="str">
        <f t="shared" si="4"/>
        <v/>
      </c>
      <c r="AU56" s="510"/>
      <c r="AV56" s="510"/>
      <c r="AW56" s="511"/>
      <c r="AX56" s="512"/>
      <c r="AY56" s="512"/>
      <c r="AZ56" s="512"/>
      <c r="BA56" s="512"/>
      <c r="BB56" s="513" t="str">
        <f t="shared" si="6"/>
        <v/>
      </c>
      <c r="BC56" s="510"/>
      <c r="BD56" s="510"/>
      <c r="BE56" s="510"/>
      <c r="BF56" s="511"/>
      <c r="BG56" s="514" t="b">
        <f t="shared" si="5"/>
        <v>0</v>
      </c>
      <c r="BH56" s="515"/>
      <c r="BI56" s="515"/>
      <c r="BJ56" s="515"/>
      <c r="BK56" s="515"/>
      <c r="BL56" s="515"/>
      <c r="BM56" s="516"/>
      <c r="BN56" s="2"/>
      <c r="BO56" s="122" t="s">
        <v>296</v>
      </c>
    </row>
    <row r="57" spans="1:74" ht="33" customHeight="1" x14ac:dyDescent="0.15">
      <c r="A57" s="2"/>
      <c r="B57" s="2"/>
      <c r="C57" s="2"/>
      <c r="D57" s="517"/>
      <c r="E57" s="518"/>
      <c r="F57" s="518"/>
      <c r="G57" s="518"/>
      <c r="H57" s="519"/>
      <c r="I57" s="519"/>
      <c r="J57" s="519"/>
      <c r="K57" s="519"/>
      <c r="L57" s="519"/>
      <c r="M57" s="520"/>
      <c r="N57" s="519"/>
      <c r="O57" s="519"/>
      <c r="P57" s="519"/>
      <c r="Q57" s="519"/>
      <c r="R57" s="519"/>
      <c r="S57" s="519"/>
      <c r="T57" s="519"/>
      <c r="U57" s="498"/>
      <c r="V57" s="498"/>
      <c r="W57" s="498"/>
      <c r="X57" s="498"/>
      <c r="Y57" s="498"/>
      <c r="Z57" s="498"/>
      <c r="AA57" s="498"/>
      <c r="AB57" s="498"/>
      <c r="AC57" s="498"/>
      <c r="AD57" s="498"/>
      <c r="AE57" s="498"/>
      <c r="AF57" s="498"/>
      <c r="AG57" s="498"/>
      <c r="AH57" s="499"/>
      <c r="AI57" s="499"/>
      <c r="AJ57" s="499"/>
      <c r="AK57" s="499"/>
      <c r="AL57" s="508"/>
      <c r="AM57" s="508"/>
      <c r="AN57" s="508"/>
      <c r="AO57" s="508"/>
      <c r="AP57" s="499"/>
      <c r="AQ57" s="499"/>
      <c r="AR57" s="499"/>
      <c r="AS57" s="499"/>
      <c r="AT57" s="509" t="str">
        <f t="shared" si="4"/>
        <v/>
      </c>
      <c r="AU57" s="510"/>
      <c r="AV57" s="510"/>
      <c r="AW57" s="511"/>
      <c r="AX57" s="512"/>
      <c r="AY57" s="512"/>
      <c r="AZ57" s="512"/>
      <c r="BA57" s="512"/>
      <c r="BB57" s="513" t="str">
        <f t="shared" si="6"/>
        <v/>
      </c>
      <c r="BC57" s="510"/>
      <c r="BD57" s="510"/>
      <c r="BE57" s="510"/>
      <c r="BF57" s="511"/>
      <c r="BG57" s="514" t="b">
        <f t="shared" si="5"/>
        <v>0</v>
      </c>
      <c r="BH57" s="515"/>
      <c r="BI57" s="515"/>
      <c r="BJ57" s="515"/>
      <c r="BK57" s="515"/>
      <c r="BL57" s="515"/>
      <c r="BM57" s="516"/>
      <c r="BN57" s="2"/>
      <c r="BO57" s="122" t="s">
        <v>297</v>
      </c>
    </row>
    <row r="58" spans="1:74" ht="33" customHeight="1" x14ac:dyDescent="0.15">
      <c r="A58" s="2"/>
      <c r="B58" s="2"/>
      <c r="C58" s="2"/>
      <c r="D58" s="517"/>
      <c r="E58" s="518"/>
      <c r="F58" s="518"/>
      <c r="G58" s="518"/>
      <c r="H58" s="519"/>
      <c r="I58" s="519"/>
      <c r="J58" s="519"/>
      <c r="K58" s="519"/>
      <c r="L58" s="519"/>
      <c r="M58" s="520"/>
      <c r="N58" s="519"/>
      <c r="O58" s="519"/>
      <c r="P58" s="519"/>
      <c r="Q58" s="519"/>
      <c r="R58" s="519"/>
      <c r="S58" s="519"/>
      <c r="T58" s="519"/>
      <c r="U58" s="498"/>
      <c r="V58" s="498"/>
      <c r="W58" s="498"/>
      <c r="X58" s="498"/>
      <c r="Y58" s="498"/>
      <c r="Z58" s="498"/>
      <c r="AA58" s="498"/>
      <c r="AB58" s="498"/>
      <c r="AC58" s="498"/>
      <c r="AD58" s="498"/>
      <c r="AE58" s="498"/>
      <c r="AF58" s="498"/>
      <c r="AG58" s="498"/>
      <c r="AH58" s="499"/>
      <c r="AI58" s="499"/>
      <c r="AJ58" s="499"/>
      <c r="AK58" s="499"/>
      <c r="AL58" s="508"/>
      <c r="AM58" s="508"/>
      <c r="AN58" s="508"/>
      <c r="AO58" s="508"/>
      <c r="AP58" s="499"/>
      <c r="AQ58" s="499"/>
      <c r="AR58" s="499"/>
      <c r="AS58" s="499"/>
      <c r="AT58" s="509" t="str">
        <f t="shared" si="4"/>
        <v/>
      </c>
      <c r="AU58" s="510"/>
      <c r="AV58" s="510"/>
      <c r="AW58" s="511"/>
      <c r="AX58" s="512"/>
      <c r="AY58" s="512"/>
      <c r="AZ58" s="512"/>
      <c r="BA58" s="512"/>
      <c r="BB58" s="513" t="str">
        <f t="shared" si="6"/>
        <v/>
      </c>
      <c r="BC58" s="510"/>
      <c r="BD58" s="510"/>
      <c r="BE58" s="510"/>
      <c r="BF58" s="511"/>
      <c r="BG58" s="514" t="b">
        <f t="shared" si="5"/>
        <v>0</v>
      </c>
      <c r="BH58" s="515"/>
      <c r="BI58" s="515"/>
      <c r="BJ58" s="515"/>
      <c r="BK58" s="515"/>
      <c r="BL58" s="515"/>
      <c r="BM58" s="516"/>
      <c r="BN58" s="2"/>
      <c r="BO58" s="122" t="s">
        <v>298</v>
      </c>
      <c r="BV58" s="108"/>
    </row>
    <row r="59" spans="1:74" ht="33" customHeight="1" thickBot="1" x14ac:dyDescent="0.2">
      <c r="A59" s="2"/>
      <c r="B59" s="2"/>
      <c r="C59" s="2"/>
      <c r="D59" s="521"/>
      <c r="E59" s="522"/>
      <c r="F59" s="522"/>
      <c r="G59" s="522"/>
      <c r="H59" s="523"/>
      <c r="I59" s="523"/>
      <c r="J59" s="523"/>
      <c r="K59" s="523"/>
      <c r="L59" s="523"/>
      <c r="M59" s="524"/>
      <c r="N59" s="523"/>
      <c r="O59" s="523"/>
      <c r="P59" s="523"/>
      <c r="Q59" s="523"/>
      <c r="R59" s="523"/>
      <c r="S59" s="523"/>
      <c r="T59" s="523"/>
      <c r="U59" s="525"/>
      <c r="V59" s="525"/>
      <c r="W59" s="525"/>
      <c r="X59" s="525"/>
      <c r="Y59" s="525"/>
      <c r="Z59" s="525"/>
      <c r="AA59" s="525"/>
      <c r="AB59" s="525"/>
      <c r="AC59" s="525"/>
      <c r="AD59" s="525"/>
      <c r="AE59" s="525"/>
      <c r="AF59" s="525"/>
      <c r="AG59" s="525"/>
      <c r="AH59" s="526"/>
      <c r="AI59" s="526"/>
      <c r="AJ59" s="526"/>
      <c r="AK59" s="526"/>
      <c r="AL59" s="527"/>
      <c r="AM59" s="527"/>
      <c r="AN59" s="527"/>
      <c r="AO59" s="527"/>
      <c r="AP59" s="526"/>
      <c r="AQ59" s="526"/>
      <c r="AR59" s="526"/>
      <c r="AS59" s="526"/>
      <c r="AT59" s="528" t="str">
        <f t="shared" si="4"/>
        <v/>
      </c>
      <c r="AU59" s="529"/>
      <c r="AV59" s="529"/>
      <c r="AW59" s="530"/>
      <c r="AX59" s="531"/>
      <c r="AY59" s="531"/>
      <c r="AZ59" s="531"/>
      <c r="BA59" s="532"/>
      <c r="BB59" s="533" t="str">
        <f t="shared" si="6"/>
        <v/>
      </c>
      <c r="BC59" s="529"/>
      <c r="BD59" s="529"/>
      <c r="BE59" s="529"/>
      <c r="BF59" s="530"/>
      <c r="BG59" s="534" t="b">
        <f t="shared" si="5"/>
        <v>0</v>
      </c>
      <c r="BH59" s="535"/>
      <c r="BI59" s="535"/>
      <c r="BJ59" s="535"/>
      <c r="BK59" s="535"/>
      <c r="BL59" s="535"/>
      <c r="BM59" s="536"/>
      <c r="BN59" s="2"/>
      <c r="BO59" s="122" t="s">
        <v>299</v>
      </c>
    </row>
    <row r="60" spans="1:74" ht="24" customHeight="1" thickBot="1" x14ac:dyDescent="0.2">
      <c r="A60" s="2"/>
      <c r="B60" s="2"/>
      <c r="C60" s="2"/>
      <c r="D60" s="537" t="s">
        <v>152</v>
      </c>
      <c r="E60" s="538"/>
      <c r="F60" s="538"/>
      <c r="G60" s="538"/>
      <c r="H60" s="538"/>
      <c r="I60" s="538"/>
      <c r="J60" s="538"/>
      <c r="K60" s="538"/>
      <c r="L60" s="538"/>
      <c r="M60" s="539"/>
      <c r="N60" s="540" t="s">
        <v>300</v>
      </c>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c r="AY60" s="541"/>
      <c r="AZ60" s="541"/>
      <c r="BA60" s="541"/>
      <c r="BB60" s="201"/>
      <c r="BC60" s="201"/>
      <c r="BD60" s="201"/>
      <c r="BE60" s="201"/>
      <c r="BF60" s="201"/>
      <c r="BG60" s="201"/>
      <c r="BH60" s="201"/>
      <c r="BI60" s="201"/>
      <c r="BJ60" s="201"/>
      <c r="BK60" s="201"/>
      <c r="BL60" s="201"/>
      <c r="BM60" s="542"/>
      <c r="BN60" s="2"/>
      <c r="BO60" s="163">
        <v>120000</v>
      </c>
    </row>
    <row r="61" spans="1:74" ht="33" customHeight="1" x14ac:dyDescent="0.15">
      <c r="A61" s="405" t="s">
        <v>115</v>
      </c>
      <c r="B61" s="405"/>
      <c r="C61" s="483"/>
      <c r="D61" s="484" t="s">
        <v>124</v>
      </c>
      <c r="E61" s="485"/>
      <c r="F61" s="485"/>
      <c r="G61" s="485"/>
      <c r="H61" s="486" t="s">
        <v>125</v>
      </c>
      <c r="I61" s="486"/>
      <c r="J61" s="486"/>
      <c r="K61" s="486"/>
      <c r="L61" s="486"/>
      <c r="M61" s="487"/>
      <c r="N61" s="160" t="s">
        <v>123</v>
      </c>
      <c r="O61" s="161"/>
      <c r="P61" s="161"/>
      <c r="Q61" s="161"/>
      <c r="R61" s="161"/>
      <c r="S61" s="161"/>
      <c r="T61" s="162"/>
      <c r="U61" s="543" t="s">
        <v>126</v>
      </c>
      <c r="V61" s="544"/>
      <c r="W61" s="544"/>
      <c r="X61" s="544"/>
      <c r="Y61" s="544"/>
      <c r="Z61" s="544"/>
      <c r="AA61" s="544"/>
      <c r="AB61" s="544"/>
      <c r="AC61" s="544"/>
      <c r="AD61" s="544"/>
      <c r="AE61" s="544"/>
      <c r="AF61" s="544"/>
      <c r="AG61" s="544"/>
      <c r="AH61" s="489" t="s">
        <v>301</v>
      </c>
      <c r="AI61" s="489"/>
      <c r="AJ61" s="489"/>
      <c r="AK61" s="489"/>
      <c r="AL61" s="490">
        <v>3.5000000000000003E-2</v>
      </c>
      <c r="AM61" s="490"/>
      <c r="AN61" s="490"/>
      <c r="AO61" s="490"/>
      <c r="AP61" s="489">
        <v>160</v>
      </c>
      <c r="AQ61" s="489"/>
      <c r="AR61" s="489"/>
      <c r="AS61" s="489"/>
      <c r="AT61" s="500">
        <f t="shared" ref="AT61:AT70" si="7">IF(AL61="","",1/AL61*AP61/1000)</f>
        <v>4.5714285714285703</v>
      </c>
      <c r="AU61" s="500"/>
      <c r="AV61" s="500"/>
      <c r="AW61" s="500"/>
      <c r="AX61" s="500">
        <v>60</v>
      </c>
      <c r="AY61" s="500"/>
      <c r="AZ61" s="500"/>
      <c r="BA61" s="501"/>
      <c r="BB61" s="502">
        <f t="shared" ref="BB61:BB62" si="8">IF(AL61="","",ROUNDDOWN(AP61/1000*AX61,3))</f>
        <v>9.6</v>
      </c>
      <c r="BC61" s="503"/>
      <c r="BD61" s="503"/>
      <c r="BE61" s="503"/>
      <c r="BF61" s="504"/>
      <c r="BG61" s="505">
        <f>IF(OR(AH61="A-1",AH61="A-2",AH61="B",AH61="C"),IF(BB61&gt;=6,$BO$62,IF(BB61&gt;=3,$BO$63,"対象外")),IF(OR(AH61="D",AH61="E",AH61="F"),IF(BB61&gt;=3.5,$BO$62,IF(BB61&gt;=1.8,$BO$63,"対象外"))))</f>
        <v>36000</v>
      </c>
      <c r="BH61" s="506"/>
      <c r="BI61" s="506"/>
      <c r="BJ61" s="506"/>
      <c r="BK61" s="506"/>
      <c r="BL61" s="506"/>
      <c r="BM61" s="507"/>
      <c r="BN61" s="2"/>
      <c r="BO61" s="163">
        <v>60000</v>
      </c>
    </row>
    <row r="62" spans="1:74" ht="33" customHeight="1" x14ac:dyDescent="0.15">
      <c r="A62" s="405" t="s">
        <v>115</v>
      </c>
      <c r="B62" s="405"/>
      <c r="C62" s="546"/>
      <c r="D62" s="547" t="s">
        <v>124</v>
      </c>
      <c r="E62" s="548"/>
      <c r="F62" s="548"/>
      <c r="G62" s="549"/>
      <c r="H62" s="487" t="s">
        <v>125</v>
      </c>
      <c r="I62" s="550"/>
      <c r="J62" s="550"/>
      <c r="K62" s="550"/>
      <c r="L62" s="550"/>
      <c r="M62" s="551"/>
      <c r="N62" s="160" t="s">
        <v>123</v>
      </c>
      <c r="O62" s="161"/>
      <c r="P62" s="161"/>
      <c r="Q62" s="161"/>
      <c r="R62" s="161"/>
      <c r="S62" s="161"/>
      <c r="T62" s="162"/>
      <c r="U62" s="543" t="s">
        <v>127</v>
      </c>
      <c r="V62" s="544"/>
      <c r="W62" s="544"/>
      <c r="X62" s="544"/>
      <c r="Y62" s="544"/>
      <c r="Z62" s="544"/>
      <c r="AA62" s="544"/>
      <c r="AB62" s="544"/>
      <c r="AC62" s="544"/>
      <c r="AD62" s="544"/>
      <c r="AE62" s="544"/>
      <c r="AF62" s="544"/>
      <c r="AG62" s="552"/>
      <c r="AH62" s="553" t="s">
        <v>302</v>
      </c>
      <c r="AI62" s="554"/>
      <c r="AJ62" s="554"/>
      <c r="AK62" s="555"/>
      <c r="AL62" s="556">
        <v>5.1999999999999998E-2</v>
      </c>
      <c r="AM62" s="557"/>
      <c r="AN62" s="557"/>
      <c r="AO62" s="558"/>
      <c r="AP62" s="553">
        <v>140</v>
      </c>
      <c r="AQ62" s="554"/>
      <c r="AR62" s="554"/>
      <c r="AS62" s="555"/>
      <c r="AT62" s="501">
        <f t="shared" si="7"/>
        <v>2.6923076923076925</v>
      </c>
      <c r="AU62" s="562"/>
      <c r="AV62" s="562"/>
      <c r="AW62" s="563"/>
      <c r="AX62" s="501">
        <v>25</v>
      </c>
      <c r="AY62" s="562"/>
      <c r="AZ62" s="562"/>
      <c r="BA62" s="564"/>
      <c r="BB62" s="565">
        <f t="shared" si="8"/>
        <v>3.5</v>
      </c>
      <c r="BC62" s="562"/>
      <c r="BD62" s="562"/>
      <c r="BE62" s="562"/>
      <c r="BF62" s="563"/>
      <c r="BG62" s="566">
        <f t="shared" ref="BG62:BG70" si="9">IF(OR(AH62="A-1",AH62="A-2",AH62="B",AH62="C"),IF(BB62&gt;=6,$BO$62,IF(BB62&gt;=3,$BO$63,"対象外")),IF(OR(AH62="D",AH62="E",AH62="F"),IF(BB62&gt;=3.5,$BO$62,IF(BB62&gt;=1.8,$BO$63,"対象外"))))</f>
        <v>18000</v>
      </c>
      <c r="BH62" s="567"/>
      <c r="BI62" s="567"/>
      <c r="BJ62" s="567"/>
      <c r="BK62" s="567"/>
      <c r="BL62" s="567"/>
      <c r="BM62" s="568"/>
      <c r="BN62" s="2"/>
      <c r="BO62" s="163">
        <v>36000</v>
      </c>
    </row>
    <row r="63" spans="1:74" ht="33" customHeight="1" x14ac:dyDescent="0.15">
      <c r="A63" s="405"/>
      <c r="B63" s="405"/>
      <c r="C63" s="483"/>
      <c r="D63" s="491"/>
      <c r="E63" s="492"/>
      <c r="F63" s="492"/>
      <c r="G63" s="493"/>
      <c r="H63" s="494"/>
      <c r="I63" s="495"/>
      <c r="J63" s="495"/>
      <c r="K63" s="495"/>
      <c r="L63" s="495"/>
      <c r="M63" s="496"/>
      <c r="N63" s="494"/>
      <c r="O63" s="495"/>
      <c r="P63" s="495"/>
      <c r="Q63" s="495"/>
      <c r="R63" s="495"/>
      <c r="S63" s="495"/>
      <c r="T63" s="545"/>
      <c r="U63" s="498"/>
      <c r="V63" s="498"/>
      <c r="W63" s="498"/>
      <c r="X63" s="498"/>
      <c r="Y63" s="498"/>
      <c r="Z63" s="498"/>
      <c r="AA63" s="498"/>
      <c r="AB63" s="498"/>
      <c r="AC63" s="498"/>
      <c r="AD63" s="498"/>
      <c r="AE63" s="498"/>
      <c r="AF63" s="498"/>
      <c r="AG63" s="498"/>
      <c r="AH63" s="499"/>
      <c r="AI63" s="499"/>
      <c r="AJ63" s="499"/>
      <c r="AK63" s="499"/>
      <c r="AL63" s="508"/>
      <c r="AM63" s="508"/>
      <c r="AN63" s="508"/>
      <c r="AO63" s="508"/>
      <c r="AP63" s="499"/>
      <c r="AQ63" s="499"/>
      <c r="AR63" s="499"/>
      <c r="AS63" s="499"/>
      <c r="AT63" s="512" t="str">
        <f t="shared" si="7"/>
        <v/>
      </c>
      <c r="AU63" s="512"/>
      <c r="AV63" s="512"/>
      <c r="AW63" s="512"/>
      <c r="AX63" s="512"/>
      <c r="AY63" s="512"/>
      <c r="AZ63" s="512"/>
      <c r="BA63" s="512"/>
      <c r="BB63" s="513" t="str">
        <f>IF(AL63="","",ROUNDDOWN(AP63/1000*AX63,3))</f>
        <v/>
      </c>
      <c r="BC63" s="510"/>
      <c r="BD63" s="510"/>
      <c r="BE63" s="510"/>
      <c r="BF63" s="511"/>
      <c r="BG63" s="559" t="b">
        <f t="shared" si="9"/>
        <v>0</v>
      </c>
      <c r="BH63" s="560"/>
      <c r="BI63" s="560"/>
      <c r="BJ63" s="560"/>
      <c r="BK63" s="560"/>
      <c r="BL63" s="560"/>
      <c r="BM63" s="561"/>
      <c r="BN63" s="2"/>
      <c r="BO63" s="163">
        <v>18000</v>
      </c>
    </row>
    <row r="64" spans="1:74" ht="33" customHeight="1" x14ac:dyDescent="0.15">
      <c r="A64" s="2"/>
      <c r="B64" s="2"/>
      <c r="C64" s="2"/>
      <c r="D64" s="517"/>
      <c r="E64" s="518"/>
      <c r="F64" s="518"/>
      <c r="G64" s="518"/>
      <c r="H64" s="519"/>
      <c r="I64" s="519"/>
      <c r="J64" s="519"/>
      <c r="K64" s="519"/>
      <c r="L64" s="519"/>
      <c r="M64" s="520"/>
      <c r="N64" s="520"/>
      <c r="O64" s="569"/>
      <c r="P64" s="569"/>
      <c r="Q64" s="569"/>
      <c r="R64" s="569"/>
      <c r="S64" s="569"/>
      <c r="T64" s="570"/>
      <c r="U64" s="498"/>
      <c r="V64" s="498"/>
      <c r="W64" s="498"/>
      <c r="X64" s="498"/>
      <c r="Y64" s="498"/>
      <c r="Z64" s="498"/>
      <c r="AA64" s="498"/>
      <c r="AB64" s="498"/>
      <c r="AC64" s="498"/>
      <c r="AD64" s="498"/>
      <c r="AE64" s="498"/>
      <c r="AF64" s="498"/>
      <c r="AG64" s="498"/>
      <c r="AH64" s="499"/>
      <c r="AI64" s="499"/>
      <c r="AJ64" s="499"/>
      <c r="AK64" s="499"/>
      <c r="AL64" s="508"/>
      <c r="AM64" s="508"/>
      <c r="AN64" s="508"/>
      <c r="AO64" s="508"/>
      <c r="AP64" s="499"/>
      <c r="AQ64" s="499"/>
      <c r="AR64" s="499"/>
      <c r="AS64" s="499"/>
      <c r="AT64" s="512" t="str">
        <f t="shared" si="7"/>
        <v/>
      </c>
      <c r="AU64" s="512"/>
      <c r="AV64" s="512"/>
      <c r="AW64" s="512"/>
      <c r="AX64" s="512"/>
      <c r="AY64" s="512"/>
      <c r="AZ64" s="512"/>
      <c r="BA64" s="512"/>
      <c r="BB64" s="513" t="str">
        <f t="shared" ref="BB64:BB70" si="10">IF(AL64="","",ROUNDDOWN(AP64/1000*AX64,3))</f>
        <v/>
      </c>
      <c r="BC64" s="510"/>
      <c r="BD64" s="510"/>
      <c r="BE64" s="510"/>
      <c r="BF64" s="511"/>
      <c r="BG64" s="559" t="b">
        <f t="shared" si="9"/>
        <v>0</v>
      </c>
      <c r="BH64" s="560"/>
      <c r="BI64" s="560"/>
      <c r="BJ64" s="560"/>
      <c r="BK64" s="560"/>
      <c r="BL64" s="560"/>
      <c r="BM64" s="561"/>
      <c r="BN64" s="2"/>
      <c r="BO64" s="163">
        <v>60000</v>
      </c>
    </row>
    <row r="65" spans="1:67" ht="33" customHeight="1" x14ac:dyDescent="0.15">
      <c r="A65" s="2"/>
      <c r="B65" s="2"/>
      <c r="C65" s="2"/>
      <c r="D65" s="517"/>
      <c r="E65" s="518"/>
      <c r="F65" s="518"/>
      <c r="G65" s="518"/>
      <c r="H65" s="519"/>
      <c r="I65" s="519"/>
      <c r="J65" s="519"/>
      <c r="K65" s="519"/>
      <c r="L65" s="519"/>
      <c r="M65" s="520"/>
      <c r="N65" s="520"/>
      <c r="O65" s="569"/>
      <c r="P65" s="569"/>
      <c r="Q65" s="569"/>
      <c r="R65" s="569"/>
      <c r="S65" s="569"/>
      <c r="T65" s="570"/>
      <c r="U65" s="498"/>
      <c r="V65" s="498"/>
      <c r="W65" s="498"/>
      <c r="X65" s="498"/>
      <c r="Y65" s="498"/>
      <c r="Z65" s="498"/>
      <c r="AA65" s="498"/>
      <c r="AB65" s="498"/>
      <c r="AC65" s="498"/>
      <c r="AD65" s="498"/>
      <c r="AE65" s="498"/>
      <c r="AF65" s="498"/>
      <c r="AG65" s="498"/>
      <c r="AH65" s="499"/>
      <c r="AI65" s="499"/>
      <c r="AJ65" s="499"/>
      <c r="AK65" s="499"/>
      <c r="AL65" s="508"/>
      <c r="AM65" s="508"/>
      <c r="AN65" s="508"/>
      <c r="AO65" s="508"/>
      <c r="AP65" s="499"/>
      <c r="AQ65" s="499"/>
      <c r="AR65" s="499"/>
      <c r="AS65" s="499"/>
      <c r="AT65" s="512" t="str">
        <f t="shared" si="7"/>
        <v/>
      </c>
      <c r="AU65" s="512"/>
      <c r="AV65" s="512"/>
      <c r="AW65" s="512"/>
      <c r="AX65" s="512"/>
      <c r="AY65" s="512"/>
      <c r="AZ65" s="512"/>
      <c r="BA65" s="512"/>
      <c r="BB65" s="513" t="str">
        <f t="shared" si="10"/>
        <v/>
      </c>
      <c r="BC65" s="510"/>
      <c r="BD65" s="510"/>
      <c r="BE65" s="510"/>
      <c r="BF65" s="511"/>
      <c r="BG65" s="559" t="b">
        <f t="shared" si="9"/>
        <v>0</v>
      </c>
      <c r="BH65" s="560"/>
      <c r="BI65" s="560"/>
      <c r="BJ65" s="560"/>
      <c r="BK65" s="560"/>
      <c r="BL65" s="560"/>
      <c r="BM65" s="561"/>
      <c r="BN65" s="2"/>
      <c r="BO65" s="163">
        <v>30000</v>
      </c>
    </row>
    <row r="66" spans="1:67" ht="33" customHeight="1" x14ac:dyDescent="0.15">
      <c r="A66" s="2"/>
      <c r="B66" s="2"/>
      <c r="C66" s="2"/>
      <c r="D66" s="517"/>
      <c r="E66" s="518"/>
      <c r="F66" s="518"/>
      <c r="G66" s="518"/>
      <c r="H66" s="519"/>
      <c r="I66" s="519"/>
      <c r="J66" s="519"/>
      <c r="K66" s="519"/>
      <c r="L66" s="519"/>
      <c r="M66" s="520"/>
      <c r="N66" s="520"/>
      <c r="O66" s="569"/>
      <c r="P66" s="569"/>
      <c r="Q66" s="569"/>
      <c r="R66" s="569"/>
      <c r="S66" s="569"/>
      <c r="T66" s="570"/>
      <c r="U66" s="498"/>
      <c r="V66" s="498"/>
      <c r="W66" s="498"/>
      <c r="X66" s="498"/>
      <c r="Y66" s="498"/>
      <c r="Z66" s="498"/>
      <c r="AA66" s="498"/>
      <c r="AB66" s="498"/>
      <c r="AC66" s="498"/>
      <c r="AD66" s="498"/>
      <c r="AE66" s="498"/>
      <c r="AF66" s="498"/>
      <c r="AG66" s="498"/>
      <c r="AH66" s="499"/>
      <c r="AI66" s="499"/>
      <c r="AJ66" s="499"/>
      <c r="AK66" s="499"/>
      <c r="AL66" s="508"/>
      <c r="AM66" s="508"/>
      <c r="AN66" s="508"/>
      <c r="AO66" s="508"/>
      <c r="AP66" s="499"/>
      <c r="AQ66" s="499"/>
      <c r="AR66" s="499"/>
      <c r="AS66" s="499"/>
      <c r="AT66" s="512" t="str">
        <f t="shared" si="7"/>
        <v/>
      </c>
      <c r="AU66" s="512"/>
      <c r="AV66" s="512"/>
      <c r="AW66" s="512"/>
      <c r="AX66" s="512"/>
      <c r="AY66" s="512"/>
      <c r="AZ66" s="512"/>
      <c r="BA66" s="512"/>
      <c r="BB66" s="513" t="str">
        <f t="shared" si="10"/>
        <v/>
      </c>
      <c r="BC66" s="510"/>
      <c r="BD66" s="510"/>
      <c r="BE66" s="510"/>
      <c r="BF66" s="511"/>
      <c r="BG66" s="559" t="b">
        <f t="shared" si="9"/>
        <v>0</v>
      </c>
      <c r="BH66" s="560"/>
      <c r="BI66" s="560"/>
      <c r="BJ66" s="560"/>
      <c r="BK66" s="560"/>
      <c r="BL66" s="560"/>
      <c r="BM66" s="561"/>
      <c r="BN66" s="2"/>
    </row>
    <row r="67" spans="1:67" ht="33" customHeight="1" x14ac:dyDescent="0.15">
      <c r="A67" s="2"/>
      <c r="B67" s="2"/>
      <c r="C67" s="2"/>
      <c r="D67" s="517"/>
      <c r="E67" s="518"/>
      <c r="F67" s="518"/>
      <c r="G67" s="518"/>
      <c r="H67" s="519"/>
      <c r="I67" s="519"/>
      <c r="J67" s="519"/>
      <c r="K67" s="519"/>
      <c r="L67" s="519"/>
      <c r="M67" s="520"/>
      <c r="N67" s="520"/>
      <c r="O67" s="569"/>
      <c r="P67" s="569"/>
      <c r="Q67" s="569"/>
      <c r="R67" s="569"/>
      <c r="S67" s="569"/>
      <c r="T67" s="570"/>
      <c r="U67" s="498"/>
      <c r="V67" s="498"/>
      <c r="W67" s="498"/>
      <c r="X67" s="498"/>
      <c r="Y67" s="498"/>
      <c r="Z67" s="498"/>
      <c r="AA67" s="498"/>
      <c r="AB67" s="498"/>
      <c r="AC67" s="498"/>
      <c r="AD67" s="498"/>
      <c r="AE67" s="498"/>
      <c r="AF67" s="498"/>
      <c r="AG67" s="498"/>
      <c r="AH67" s="499"/>
      <c r="AI67" s="499"/>
      <c r="AJ67" s="499"/>
      <c r="AK67" s="499"/>
      <c r="AL67" s="508"/>
      <c r="AM67" s="508"/>
      <c r="AN67" s="508"/>
      <c r="AO67" s="508"/>
      <c r="AP67" s="499"/>
      <c r="AQ67" s="499"/>
      <c r="AR67" s="499"/>
      <c r="AS67" s="499"/>
      <c r="AT67" s="512" t="str">
        <f t="shared" si="7"/>
        <v/>
      </c>
      <c r="AU67" s="512"/>
      <c r="AV67" s="512"/>
      <c r="AW67" s="512"/>
      <c r="AX67" s="512"/>
      <c r="AY67" s="512"/>
      <c r="AZ67" s="512"/>
      <c r="BA67" s="512"/>
      <c r="BB67" s="513" t="str">
        <f t="shared" si="10"/>
        <v/>
      </c>
      <c r="BC67" s="510"/>
      <c r="BD67" s="510"/>
      <c r="BE67" s="510"/>
      <c r="BF67" s="511"/>
      <c r="BG67" s="559" t="b">
        <f t="shared" si="9"/>
        <v>0</v>
      </c>
      <c r="BH67" s="560"/>
      <c r="BI67" s="560"/>
      <c r="BJ67" s="560"/>
      <c r="BK67" s="560"/>
      <c r="BL67" s="560"/>
      <c r="BM67" s="561"/>
      <c r="BN67" s="2"/>
    </row>
    <row r="68" spans="1:67" ht="33" customHeight="1" x14ac:dyDescent="0.15">
      <c r="A68" s="2"/>
      <c r="B68" s="2"/>
      <c r="C68" s="2"/>
      <c r="D68" s="517"/>
      <c r="E68" s="518"/>
      <c r="F68" s="518"/>
      <c r="G68" s="518"/>
      <c r="H68" s="519"/>
      <c r="I68" s="519"/>
      <c r="J68" s="519"/>
      <c r="K68" s="519"/>
      <c r="L68" s="519"/>
      <c r="M68" s="520"/>
      <c r="N68" s="520"/>
      <c r="O68" s="569"/>
      <c r="P68" s="569"/>
      <c r="Q68" s="569"/>
      <c r="R68" s="569"/>
      <c r="S68" s="569"/>
      <c r="T68" s="570"/>
      <c r="U68" s="498"/>
      <c r="V68" s="498"/>
      <c r="W68" s="498"/>
      <c r="X68" s="498"/>
      <c r="Y68" s="498"/>
      <c r="Z68" s="498"/>
      <c r="AA68" s="498"/>
      <c r="AB68" s="498"/>
      <c r="AC68" s="498"/>
      <c r="AD68" s="498"/>
      <c r="AE68" s="498"/>
      <c r="AF68" s="498"/>
      <c r="AG68" s="498"/>
      <c r="AH68" s="499"/>
      <c r="AI68" s="499"/>
      <c r="AJ68" s="499"/>
      <c r="AK68" s="499"/>
      <c r="AL68" s="508"/>
      <c r="AM68" s="508"/>
      <c r="AN68" s="508"/>
      <c r="AO68" s="508"/>
      <c r="AP68" s="499"/>
      <c r="AQ68" s="499"/>
      <c r="AR68" s="499"/>
      <c r="AS68" s="499"/>
      <c r="AT68" s="512" t="str">
        <f t="shared" si="7"/>
        <v/>
      </c>
      <c r="AU68" s="512"/>
      <c r="AV68" s="512"/>
      <c r="AW68" s="512"/>
      <c r="AX68" s="512"/>
      <c r="AY68" s="512"/>
      <c r="AZ68" s="512"/>
      <c r="BA68" s="512"/>
      <c r="BB68" s="513" t="str">
        <f t="shared" si="10"/>
        <v/>
      </c>
      <c r="BC68" s="510"/>
      <c r="BD68" s="510"/>
      <c r="BE68" s="510"/>
      <c r="BF68" s="511"/>
      <c r="BG68" s="559" t="b">
        <f t="shared" si="9"/>
        <v>0</v>
      </c>
      <c r="BH68" s="560"/>
      <c r="BI68" s="560"/>
      <c r="BJ68" s="560"/>
      <c r="BK68" s="560"/>
      <c r="BL68" s="560"/>
      <c r="BM68" s="561"/>
      <c r="BN68" s="2"/>
    </row>
    <row r="69" spans="1:67" ht="33" customHeight="1" x14ac:dyDescent="0.15">
      <c r="A69" s="2"/>
      <c r="B69" s="2"/>
      <c r="C69" s="2"/>
      <c r="D69" s="517"/>
      <c r="E69" s="518"/>
      <c r="F69" s="518"/>
      <c r="G69" s="518"/>
      <c r="H69" s="519"/>
      <c r="I69" s="519"/>
      <c r="J69" s="519"/>
      <c r="K69" s="519"/>
      <c r="L69" s="519"/>
      <c r="M69" s="520"/>
      <c r="N69" s="520"/>
      <c r="O69" s="569"/>
      <c r="P69" s="569"/>
      <c r="Q69" s="569"/>
      <c r="R69" s="569"/>
      <c r="S69" s="569"/>
      <c r="T69" s="570"/>
      <c r="U69" s="498"/>
      <c r="V69" s="498"/>
      <c r="W69" s="498"/>
      <c r="X69" s="498"/>
      <c r="Y69" s="498"/>
      <c r="Z69" s="498"/>
      <c r="AA69" s="498"/>
      <c r="AB69" s="498"/>
      <c r="AC69" s="498"/>
      <c r="AD69" s="498"/>
      <c r="AE69" s="498"/>
      <c r="AF69" s="498"/>
      <c r="AG69" s="498"/>
      <c r="AH69" s="499"/>
      <c r="AI69" s="499"/>
      <c r="AJ69" s="499"/>
      <c r="AK69" s="499"/>
      <c r="AL69" s="508"/>
      <c r="AM69" s="508"/>
      <c r="AN69" s="508"/>
      <c r="AO69" s="508"/>
      <c r="AP69" s="499"/>
      <c r="AQ69" s="499"/>
      <c r="AR69" s="499"/>
      <c r="AS69" s="499"/>
      <c r="AT69" s="512" t="str">
        <f t="shared" si="7"/>
        <v/>
      </c>
      <c r="AU69" s="512"/>
      <c r="AV69" s="512"/>
      <c r="AW69" s="512"/>
      <c r="AX69" s="512"/>
      <c r="AY69" s="512"/>
      <c r="AZ69" s="512"/>
      <c r="BA69" s="512"/>
      <c r="BB69" s="513" t="str">
        <f t="shared" si="10"/>
        <v/>
      </c>
      <c r="BC69" s="510"/>
      <c r="BD69" s="510"/>
      <c r="BE69" s="510"/>
      <c r="BF69" s="511"/>
      <c r="BG69" s="559" t="b">
        <f t="shared" si="9"/>
        <v>0</v>
      </c>
      <c r="BH69" s="560"/>
      <c r="BI69" s="560"/>
      <c r="BJ69" s="560"/>
      <c r="BK69" s="560"/>
      <c r="BL69" s="560"/>
      <c r="BM69" s="561"/>
      <c r="BN69" s="2"/>
    </row>
    <row r="70" spans="1:67" ht="33" customHeight="1" thickBot="1" x14ac:dyDescent="0.2">
      <c r="A70" s="2"/>
      <c r="B70" s="2"/>
      <c r="C70" s="2"/>
      <c r="D70" s="521"/>
      <c r="E70" s="522"/>
      <c r="F70" s="522"/>
      <c r="G70" s="522"/>
      <c r="H70" s="523"/>
      <c r="I70" s="523"/>
      <c r="J70" s="523"/>
      <c r="K70" s="523"/>
      <c r="L70" s="523"/>
      <c r="M70" s="524"/>
      <c r="N70" s="524"/>
      <c r="O70" s="574"/>
      <c r="P70" s="574"/>
      <c r="Q70" s="574"/>
      <c r="R70" s="574"/>
      <c r="S70" s="574"/>
      <c r="T70" s="575"/>
      <c r="U70" s="498"/>
      <c r="V70" s="498"/>
      <c r="W70" s="498"/>
      <c r="X70" s="498"/>
      <c r="Y70" s="498"/>
      <c r="Z70" s="498"/>
      <c r="AA70" s="498"/>
      <c r="AB70" s="498"/>
      <c r="AC70" s="498"/>
      <c r="AD70" s="498"/>
      <c r="AE70" s="498"/>
      <c r="AF70" s="498"/>
      <c r="AG70" s="498"/>
      <c r="AH70" s="499"/>
      <c r="AI70" s="499"/>
      <c r="AJ70" s="499"/>
      <c r="AK70" s="499"/>
      <c r="AL70" s="508"/>
      <c r="AM70" s="508"/>
      <c r="AN70" s="508"/>
      <c r="AO70" s="508"/>
      <c r="AP70" s="499"/>
      <c r="AQ70" s="499"/>
      <c r="AR70" s="499"/>
      <c r="AS70" s="499"/>
      <c r="AT70" s="512" t="str">
        <f t="shared" si="7"/>
        <v/>
      </c>
      <c r="AU70" s="512"/>
      <c r="AV70" s="512"/>
      <c r="AW70" s="512"/>
      <c r="AX70" s="512"/>
      <c r="AY70" s="512"/>
      <c r="AZ70" s="512"/>
      <c r="BA70" s="512"/>
      <c r="BB70" s="533" t="str">
        <f t="shared" si="10"/>
        <v/>
      </c>
      <c r="BC70" s="529"/>
      <c r="BD70" s="529"/>
      <c r="BE70" s="529"/>
      <c r="BF70" s="530"/>
      <c r="BG70" s="571" t="b">
        <f t="shared" si="9"/>
        <v>0</v>
      </c>
      <c r="BH70" s="572"/>
      <c r="BI70" s="572"/>
      <c r="BJ70" s="572"/>
      <c r="BK70" s="572"/>
      <c r="BL70" s="572"/>
      <c r="BM70" s="573"/>
      <c r="BN70" s="2"/>
    </row>
    <row r="71" spans="1:67" ht="24" customHeight="1" x14ac:dyDescent="0.15">
      <c r="A71" s="2"/>
      <c r="B71" s="2"/>
      <c r="C71" s="2"/>
      <c r="D71" s="537" t="s">
        <v>121</v>
      </c>
      <c r="E71" s="538"/>
      <c r="F71" s="538"/>
      <c r="G71" s="538"/>
      <c r="H71" s="538"/>
      <c r="I71" s="538"/>
      <c r="J71" s="538"/>
      <c r="K71" s="538"/>
      <c r="L71" s="538"/>
      <c r="M71" s="539"/>
      <c r="N71" s="479" t="s">
        <v>303</v>
      </c>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481"/>
      <c r="BC71" s="481"/>
      <c r="BD71" s="481"/>
      <c r="BE71" s="481"/>
      <c r="BF71" s="481"/>
      <c r="BG71" s="481"/>
      <c r="BH71" s="481"/>
      <c r="BI71" s="481"/>
      <c r="BJ71" s="481"/>
      <c r="BK71" s="481"/>
      <c r="BL71" s="481"/>
      <c r="BM71" s="482"/>
      <c r="BN71" s="2"/>
    </row>
    <row r="72" spans="1:67" ht="33" customHeight="1" x14ac:dyDescent="0.15">
      <c r="A72" s="2"/>
      <c r="B72" s="2"/>
      <c r="C72" s="2"/>
      <c r="D72" s="517"/>
      <c r="E72" s="518"/>
      <c r="F72" s="518"/>
      <c r="G72" s="518"/>
      <c r="H72" s="519"/>
      <c r="I72" s="519"/>
      <c r="J72" s="519"/>
      <c r="K72" s="519"/>
      <c r="L72" s="519"/>
      <c r="M72" s="520"/>
      <c r="N72" s="520"/>
      <c r="O72" s="569"/>
      <c r="P72" s="569"/>
      <c r="Q72" s="569"/>
      <c r="R72" s="569"/>
      <c r="S72" s="569"/>
      <c r="T72" s="570"/>
      <c r="U72" s="498"/>
      <c r="V72" s="498"/>
      <c r="W72" s="498"/>
      <c r="X72" s="498"/>
      <c r="Y72" s="498"/>
      <c r="Z72" s="498"/>
      <c r="AA72" s="498"/>
      <c r="AB72" s="498"/>
      <c r="AC72" s="498"/>
      <c r="AD72" s="498"/>
      <c r="AE72" s="498"/>
      <c r="AF72" s="498"/>
      <c r="AG72" s="498"/>
      <c r="AH72" s="499"/>
      <c r="AI72" s="499"/>
      <c r="AJ72" s="499"/>
      <c r="AK72" s="499"/>
      <c r="AL72" s="508"/>
      <c r="AM72" s="508"/>
      <c r="AN72" s="508"/>
      <c r="AO72" s="508"/>
      <c r="AP72" s="499"/>
      <c r="AQ72" s="499"/>
      <c r="AR72" s="499"/>
      <c r="AS72" s="499"/>
      <c r="AT72" s="512" t="str">
        <f t="shared" ref="AT72:AT80" si="11">IF(AL72="","",1/AL72*AP72/1000)</f>
        <v/>
      </c>
      <c r="AU72" s="512"/>
      <c r="AV72" s="512"/>
      <c r="AW72" s="512"/>
      <c r="AX72" s="512"/>
      <c r="AY72" s="512"/>
      <c r="AZ72" s="512"/>
      <c r="BA72" s="512"/>
      <c r="BB72" s="513" t="str">
        <f>IF(AL72="","",ROUNDDOWN(AP72/1000*AX72,3))</f>
        <v/>
      </c>
      <c r="BC72" s="510"/>
      <c r="BD72" s="510"/>
      <c r="BE72" s="510"/>
      <c r="BF72" s="511"/>
      <c r="BG72" s="559" t="b">
        <f t="shared" ref="BG72:BG80" si="12">IF(OR(AH72="A-1",AH72="A-2",AH72="B",AH72="C"),IF(BB72&gt;=3,$BO$64,IF(BB72&gt;=1.5,$BO$65,"対象外")),IF(OR(AH72="D",AH72="E",AH72="F"),IF(BB72&gt;=2,$BO$64,IF(BB72&gt;=1,$BO$65,"対象外"))))</f>
        <v>0</v>
      </c>
      <c r="BH72" s="560"/>
      <c r="BI72" s="560"/>
      <c r="BJ72" s="560"/>
      <c r="BK72" s="560"/>
      <c r="BL72" s="560"/>
      <c r="BM72" s="561"/>
      <c r="BN72" s="2"/>
    </row>
    <row r="73" spans="1:67" ht="33" customHeight="1" x14ac:dyDescent="0.15">
      <c r="A73" s="2"/>
      <c r="B73" s="2"/>
      <c r="C73" s="2"/>
      <c r="D73" s="517"/>
      <c r="E73" s="518"/>
      <c r="F73" s="518"/>
      <c r="G73" s="518"/>
      <c r="H73" s="519"/>
      <c r="I73" s="519"/>
      <c r="J73" s="519"/>
      <c r="K73" s="519"/>
      <c r="L73" s="519"/>
      <c r="M73" s="520"/>
      <c r="N73" s="520"/>
      <c r="O73" s="569"/>
      <c r="P73" s="569"/>
      <c r="Q73" s="569"/>
      <c r="R73" s="569"/>
      <c r="S73" s="569"/>
      <c r="T73" s="570"/>
      <c r="U73" s="498"/>
      <c r="V73" s="498"/>
      <c r="W73" s="498"/>
      <c r="X73" s="498"/>
      <c r="Y73" s="498"/>
      <c r="Z73" s="498"/>
      <c r="AA73" s="498"/>
      <c r="AB73" s="498"/>
      <c r="AC73" s="498"/>
      <c r="AD73" s="498"/>
      <c r="AE73" s="498"/>
      <c r="AF73" s="498"/>
      <c r="AG73" s="498"/>
      <c r="AH73" s="499"/>
      <c r="AI73" s="499"/>
      <c r="AJ73" s="499"/>
      <c r="AK73" s="499"/>
      <c r="AL73" s="508"/>
      <c r="AM73" s="508"/>
      <c r="AN73" s="508"/>
      <c r="AO73" s="508"/>
      <c r="AP73" s="499"/>
      <c r="AQ73" s="499"/>
      <c r="AR73" s="499"/>
      <c r="AS73" s="499"/>
      <c r="AT73" s="512" t="str">
        <f t="shared" si="11"/>
        <v/>
      </c>
      <c r="AU73" s="512"/>
      <c r="AV73" s="512"/>
      <c r="AW73" s="512"/>
      <c r="AX73" s="512"/>
      <c r="AY73" s="512"/>
      <c r="AZ73" s="512"/>
      <c r="BA73" s="512"/>
      <c r="BB73" s="513" t="str">
        <f t="shared" ref="BB73:BB80" si="13">IF(AL73="","",ROUNDDOWN(AP73/1000*AX73,3))</f>
        <v/>
      </c>
      <c r="BC73" s="510"/>
      <c r="BD73" s="510"/>
      <c r="BE73" s="510"/>
      <c r="BF73" s="511"/>
      <c r="BG73" s="559" t="b">
        <f t="shared" si="12"/>
        <v>0</v>
      </c>
      <c r="BH73" s="560"/>
      <c r="BI73" s="560"/>
      <c r="BJ73" s="560"/>
      <c r="BK73" s="560"/>
      <c r="BL73" s="560"/>
      <c r="BM73" s="561"/>
      <c r="BN73" s="2"/>
    </row>
    <row r="74" spans="1:67" ht="33" customHeight="1" x14ac:dyDescent="0.15">
      <c r="A74" s="2"/>
      <c r="B74" s="2"/>
      <c r="C74" s="2"/>
      <c r="D74" s="517"/>
      <c r="E74" s="518"/>
      <c r="F74" s="518"/>
      <c r="G74" s="518"/>
      <c r="H74" s="519"/>
      <c r="I74" s="519"/>
      <c r="J74" s="519"/>
      <c r="K74" s="519"/>
      <c r="L74" s="519"/>
      <c r="M74" s="520"/>
      <c r="N74" s="520"/>
      <c r="O74" s="569"/>
      <c r="P74" s="569"/>
      <c r="Q74" s="569"/>
      <c r="R74" s="569"/>
      <c r="S74" s="569"/>
      <c r="T74" s="570"/>
      <c r="U74" s="498"/>
      <c r="V74" s="498"/>
      <c r="W74" s="498"/>
      <c r="X74" s="498"/>
      <c r="Y74" s="498"/>
      <c r="Z74" s="498"/>
      <c r="AA74" s="498"/>
      <c r="AB74" s="498"/>
      <c r="AC74" s="498"/>
      <c r="AD74" s="498"/>
      <c r="AE74" s="498"/>
      <c r="AF74" s="498"/>
      <c r="AG74" s="498"/>
      <c r="AH74" s="499"/>
      <c r="AI74" s="499"/>
      <c r="AJ74" s="499"/>
      <c r="AK74" s="499"/>
      <c r="AL74" s="508"/>
      <c r="AM74" s="508"/>
      <c r="AN74" s="508"/>
      <c r="AO74" s="508"/>
      <c r="AP74" s="499"/>
      <c r="AQ74" s="499"/>
      <c r="AR74" s="499"/>
      <c r="AS74" s="499"/>
      <c r="AT74" s="512" t="str">
        <f t="shared" si="11"/>
        <v/>
      </c>
      <c r="AU74" s="512"/>
      <c r="AV74" s="512"/>
      <c r="AW74" s="512"/>
      <c r="AX74" s="512"/>
      <c r="AY74" s="512"/>
      <c r="AZ74" s="512"/>
      <c r="BA74" s="512"/>
      <c r="BB74" s="513" t="str">
        <f t="shared" si="13"/>
        <v/>
      </c>
      <c r="BC74" s="510"/>
      <c r="BD74" s="510"/>
      <c r="BE74" s="510"/>
      <c r="BF74" s="511"/>
      <c r="BG74" s="559" t="b">
        <f t="shared" si="12"/>
        <v>0</v>
      </c>
      <c r="BH74" s="560"/>
      <c r="BI74" s="560"/>
      <c r="BJ74" s="560"/>
      <c r="BK74" s="560"/>
      <c r="BL74" s="560"/>
      <c r="BM74" s="561"/>
      <c r="BN74" s="2"/>
    </row>
    <row r="75" spans="1:67" ht="33" customHeight="1" x14ac:dyDescent="0.15">
      <c r="A75" s="2"/>
      <c r="B75" s="2"/>
      <c r="C75" s="2"/>
      <c r="D75" s="517"/>
      <c r="E75" s="518"/>
      <c r="F75" s="518"/>
      <c r="G75" s="518"/>
      <c r="H75" s="519"/>
      <c r="I75" s="519"/>
      <c r="J75" s="519"/>
      <c r="K75" s="519"/>
      <c r="L75" s="519"/>
      <c r="M75" s="520"/>
      <c r="N75" s="520"/>
      <c r="O75" s="569"/>
      <c r="P75" s="569"/>
      <c r="Q75" s="569"/>
      <c r="R75" s="569"/>
      <c r="S75" s="569"/>
      <c r="T75" s="570"/>
      <c r="U75" s="498"/>
      <c r="V75" s="498"/>
      <c r="W75" s="498"/>
      <c r="X75" s="498"/>
      <c r="Y75" s="498"/>
      <c r="Z75" s="498"/>
      <c r="AA75" s="498"/>
      <c r="AB75" s="498"/>
      <c r="AC75" s="498"/>
      <c r="AD75" s="498"/>
      <c r="AE75" s="498"/>
      <c r="AF75" s="498"/>
      <c r="AG75" s="498"/>
      <c r="AH75" s="499"/>
      <c r="AI75" s="499"/>
      <c r="AJ75" s="499"/>
      <c r="AK75" s="499"/>
      <c r="AL75" s="508"/>
      <c r="AM75" s="508"/>
      <c r="AN75" s="508"/>
      <c r="AO75" s="508"/>
      <c r="AP75" s="499"/>
      <c r="AQ75" s="499"/>
      <c r="AR75" s="499"/>
      <c r="AS75" s="499"/>
      <c r="AT75" s="512" t="str">
        <f t="shared" si="11"/>
        <v/>
      </c>
      <c r="AU75" s="512"/>
      <c r="AV75" s="512"/>
      <c r="AW75" s="512"/>
      <c r="AX75" s="512"/>
      <c r="AY75" s="512"/>
      <c r="AZ75" s="512"/>
      <c r="BA75" s="512"/>
      <c r="BB75" s="513" t="str">
        <f t="shared" si="13"/>
        <v/>
      </c>
      <c r="BC75" s="510"/>
      <c r="BD75" s="510"/>
      <c r="BE75" s="510"/>
      <c r="BF75" s="511"/>
      <c r="BG75" s="559" t="b">
        <f t="shared" si="12"/>
        <v>0</v>
      </c>
      <c r="BH75" s="560"/>
      <c r="BI75" s="560"/>
      <c r="BJ75" s="560"/>
      <c r="BK75" s="560"/>
      <c r="BL75" s="560"/>
      <c r="BM75" s="561"/>
      <c r="BN75" s="2"/>
    </row>
    <row r="76" spans="1:67" ht="33" customHeight="1" x14ac:dyDescent="0.15">
      <c r="A76" s="2"/>
      <c r="B76" s="2"/>
      <c r="C76" s="2"/>
      <c r="D76" s="517"/>
      <c r="E76" s="518"/>
      <c r="F76" s="518"/>
      <c r="G76" s="518"/>
      <c r="H76" s="519"/>
      <c r="I76" s="519"/>
      <c r="J76" s="519"/>
      <c r="K76" s="519"/>
      <c r="L76" s="519"/>
      <c r="M76" s="520"/>
      <c r="N76" s="520"/>
      <c r="O76" s="569"/>
      <c r="P76" s="569"/>
      <c r="Q76" s="569"/>
      <c r="R76" s="569"/>
      <c r="S76" s="569"/>
      <c r="T76" s="570"/>
      <c r="U76" s="498"/>
      <c r="V76" s="498"/>
      <c r="W76" s="498"/>
      <c r="X76" s="498"/>
      <c r="Y76" s="498"/>
      <c r="Z76" s="498"/>
      <c r="AA76" s="498"/>
      <c r="AB76" s="498"/>
      <c r="AC76" s="498"/>
      <c r="AD76" s="498"/>
      <c r="AE76" s="498"/>
      <c r="AF76" s="498"/>
      <c r="AG76" s="498"/>
      <c r="AH76" s="499"/>
      <c r="AI76" s="499"/>
      <c r="AJ76" s="499"/>
      <c r="AK76" s="499"/>
      <c r="AL76" s="508"/>
      <c r="AM76" s="508"/>
      <c r="AN76" s="508"/>
      <c r="AO76" s="508"/>
      <c r="AP76" s="499"/>
      <c r="AQ76" s="499"/>
      <c r="AR76" s="499"/>
      <c r="AS76" s="499"/>
      <c r="AT76" s="512" t="str">
        <f t="shared" si="11"/>
        <v/>
      </c>
      <c r="AU76" s="512"/>
      <c r="AV76" s="512"/>
      <c r="AW76" s="512"/>
      <c r="AX76" s="512"/>
      <c r="AY76" s="512"/>
      <c r="AZ76" s="512"/>
      <c r="BA76" s="512"/>
      <c r="BB76" s="513" t="str">
        <f t="shared" si="13"/>
        <v/>
      </c>
      <c r="BC76" s="510"/>
      <c r="BD76" s="510"/>
      <c r="BE76" s="510"/>
      <c r="BF76" s="511"/>
      <c r="BG76" s="559" t="b">
        <f t="shared" si="12"/>
        <v>0</v>
      </c>
      <c r="BH76" s="560"/>
      <c r="BI76" s="560"/>
      <c r="BJ76" s="560"/>
      <c r="BK76" s="560"/>
      <c r="BL76" s="560"/>
      <c r="BM76" s="561"/>
      <c r="BN76" s="2"/>
    </row>
    <row r="77" spans="1:67" ht="33" customHeight="1" x14ac:dyDescent="0.15">
      <c r="A77" s="2"/>
      <c r="B77" s="2"/>
      <c r="C77" s="2"/>
      <c r="D77" s="517"/>
      <c r="E77" s="518"/>
      <c r="F77" s="518"/>
      <c r="G77" s="518"/>
      <c r="H77" s="519"/>
      <c r="I77" s="519"/>
      <c r="J77" s="519"/>
      <c r="K77" s="519"/>
      <c r="L77" s="519"/>
      <c r="M77" s="520"/>
      <c r="N77" s="520"/>
      <c r="O77" s="569"/>
      <c r="P77" s="569"/>
      <c r="Q77" s="569"/>
      <c r="R77" s="569"/>
      <c r="S77" s="569"/>
      <c r="T77" s="570"/>
      <c r="U77" s="498"/>
      <c r="V77" s="498"/>
      <c r="W77" s="498"/>
      <c r="X77" s="498"/>
      <c r="Y77" s="498"/>
      <c r="Z77" s="498"/>
      <c r="AA77" s="498"/>
      <c r="AB77" s="498"/>
      <c r="AC77" s="498"/>
      <c r="AD77" s="498"/>
      <c r="AE77" s="498"/>
      <c r="AF77" s="498"/>
      <c r="AG77" s="498"/>
      <c r="AH77" s="499"/>
      <c r="AI77" s="499"/>
      <c r="AJ77" s="499"/>
      <c r="AK77" s="499"/>
      <c r="AL77" s="508"/>
      <c r="AM77" s="508"/>
      <c r="AN77" s="508"/>
      <c r="AO77" s="508"/>
      <c r="AP77" s="499"/>
      <c r="AQ77" s="499"/>
      <c r="AR77" s="499"/>
      <c r="AS77" s="499"/>
      <c r="AT77" s="512" t="str">
        <f t="shared" si="11"/>
        <v/>
      </c>
      <c r="AU77" s="512"/>
      <c r="AV77" s="512"/>
      <c r="AW77" s="512"/>
      <c r="AX77" s="512"/>
      <c r="AY77" s="512"/>
      <c r="AZ77" s="512"/>
      <c r="BA77" s="512"/>
      <c r="BB77" s="513" t="str">
        <f t="shared" si="13"/>
        <v/>
      </c>
      <c r="BC77" s="510"/>
      <c r="BD77" s="510"/>
      <c r="BE77" s="510"/>
      <c r="BF77" s="511"/>
      <c r="BG77" s="559" t="b">
        <f t="shared" si="12"/>
        <v>0</v>
      </c>
      <c r="BH77" s="560"/>
      <c r="BI77" s="560"/>
      <c r="BJ77" s="560"/>
      <c r="BK77" s="560"/>
      <c r="BL77" s="560"/>
      <c r="BM77" s="561"/>
      <c r="BN77" s="2"/>
    </row>
    <row r="78" spans="1:67" ht="33" customHeight="1" x14ac:dyDescent="0.15">
      <c r="A78" s="2"/>
      <c r="B78" s="2"/>
      <c r="C78" s="2"/>
      <c r="D78" s="517"/>
      <c r="E78" s="518"/>
      <c r="F78" s="518"/>
      <c r="G78" s="518"/>
      <c r="H78" s="519"/>
      <c r="I78" s="519"/>
      <c r="J78" s="519"/>
      <c r="K78" s="519"/>
      <c r="L78" s="519"/>
      <c r="M78" s="520"/>
      <c r="N78" s="520"/>
      <c r="O78" s="569"/>
      <c r="P78" s="569"/>
      <c r="Q78" s="569"/>
      <c r="R78" s="569"/>
      <c r="S78" s="569"/>
      <c r="T78" s="570"/>
      <c r="U78" s="498"/>
      <c r="V78" s="498"/>
      <c r="W78" s="498"/>
      <c r="X78" s="498"/>
      <c r="Y78" s="498"/>
      <c r="Z78" s="498"/>
      <c r="AA78" s="498"/>
      <c r="AB78" s="498"/>
      <c r="AC78" s="498"/>
      <c r="AD78" s="498"/>
      <c r="AE78" s="498"/>
      <c r="AF78" s="498"/>
      <c r="AG78" s="498"/>
      <c r="AH78" s="499"/>
      <c r="AI78" s="499"/>
      <c r="AJ78" s="499"/>
      <c r="AK78" s="499"/>
      <c r="AL78" s="508"/>
      <c r="AM78" s="508"/>
      <c r="AN78" s="508"/>
      <c r="AO78" s="508"/>
      <c r="AP78" s="499"/>
      <c r="AQ78" s="499"/>
      <c r="AR78" s="499"/>
      <c r="AS78" s="499"/>
      <c r="AT78" s="512" t="str">
        <f t="shared" si="11"/>
        <v/>
      </c>
      <c r="AU78" s="512"/>
      <c r="AV78" s="512"/>
      <c r="AW78" s="512"/>
      <c r="AX78" s="512"/>
      <c r="AY78" s="512"/>
      <c r="AZ78" s="512"/>
      <c r="BA78" s="512"/>
      <c r="BB78" s="513" t="str">
        <f t="shared" si="13"/>
        <v/>
      </c>
      <c r="BC78" s="510"/>
      <c r="BD78" s="510"/>
      <c r="BE78" s="510"/>
      <c r="BF78" s="511"/>
      <c r="BG78" s="559" t="b">
        <f t="shared" si="12"/>
        <v>0</v>
      </c>
      <c r="BH78" s="560"/>
      <c r="BI78" s="560"/>
      <c r="BJ78" s="560"/>
      <c r="BK78" s="560"/>
      <c r="BL78" s="560"/>
      <c r="BM78" s="561"/>
      <c r="BN78" s="2"/>
    </row>
    <row r="79" spans="1:67" ht="33" customHeight="1" x14ac:dyDescent="0.15">
      <c r="A79" s="2"/>
      <c r="B79" s="2"/>
      <c r="C79" s="2"/>
      <c r="D79" s="517"/>
      <c r="E79" s="518"/>
      <c r="F79" s="518"/>
      <c r="G79" s="518"/>
      <c r="H79" s="519"/>
      <c r="I79" s="519"/>
      <c r="J79" s="519"/>
      <c r="K79" s="519"/>
      <c r="L79" s="519"/>
      <c r="M79" s="520"/>
      <c r="N79" s="520"/>
      <c r="O79" s="569"/>
      <c r="P79" s="569"/>
      <c r="Q79" s="569"/>
      <c r="R79" s="569"/>
      <c r="S79" s="569"/>
      <c r="T79" s="570"/>
      <c r="U79" s="498"/>
      <c r="V79" s="498"/>
      <c r="W79" s="498"/>
      <c r="X79" s="498"/>
      <c r="Y79" s="498"/>
      <c r="Z79" s="498"/>
      <c r="AA79" s="498"/>
      <c r="AB79" s="498"/>
      <c r="AC79" s="498"/>
      <c r="AD79" s="498"/>
      <c r="AE79" s="498"/>
      <c r="AF79" s="498"/>
      <c r="AG79" s="498"/>
      <c r="AH79" s="499"/>
      <c r="AI79" s="499"/>
      <c r="AJ79" s="499"/>
      <c r="AK79" s="499"/>
      <c r="AL79" s="508"/>
      <c r="AM79" s="508"/>
      <c r="AN79" s="508"/>
      <c r="AO79" s="508"/>
      <c r="AP79" s="499"/>
      <c r="AQ79" s="499"/>
      <c r="AR79" s="499"/>
      <c r="AS79" s="499"/>
      <c r="AT79" s="512" t="str">
        <f t="shared" si="11"/>
        <v/>
      </c>
      <c r="AU79" s="512"/>
      <c r="AV79" s="512"/>
      <c r="AW79" s="512"/>
      <c r="AX79" s="512"/>
      <c r="AY79" s="512"/>
      <c r="AZ79" s="512"/>
      <c r="BA79" s="512"/>
      <c r="BB79" s="576" t="str">
        <f t="shared" si="13"/>
        <v/>
      </c>
      <c r="BC79" s="577"/>
      <c r="BD79" s="577"/>
      <c r="BE79" s="577"/>
      <c r="BF79" s="578"/>
      <c r="BG79" s="559" t="b">
        <f t="shared" si="12"/>
        <v>0</v>
      </c>
      <c r="BH79" s="560"/>
      <c r="BI79" s="560"/>
      <c r="BJ79" s="560"/>
      <c r="BK79" s="560"/>
      <c r="BL79" s="560"/>
      <c r="BM79" s="561"/>
      <c r="BN79" s="2"/>
    </row>
    <row r="80" spans="1:67" ht="33" customHeight="1" thickBot="1" x14ac:dyDescent="0.2">
      <c r="A80" s="2"/>
      <c r="B80" s="2"/>
      <c r="C80" s="2"/>
      <c r="D80" s="521"/>
      <c r="E80" s="522"/>
      <c r="F80" s="522"/>
      <c r="G80" s="522"/>
      <c r="H80" s="523"/>
      <c r="I80" s="523"/>
      <c r="J80" s="523"/>
      <c r="K80" s="523"/>
      <c r="L80" s="523"/>
      <c r="M80" s="524"/>
      <c r="N80" s="524"/>
      <c r="O80" s="574"/>
      <c r="P80" s="574"/>
      <c r="Q80" s="574"/>
      <c r="R80" s="574"/>
      <c r="S80" s="574"/>
      <c r="T80" s="575"/>
      <c r="U80" s="525"/>
      <c r="V80" s="525"/>
      <c r="W80" s="525"/>
      <c r="X80" s="525"/>
      <c r="Y80" s="525"/>
      <c r="Z80" s="525"/>
      <c r="AA80" s="525"/>
      <c r="AB80" s="525"/>
      <c r="AC80" s="525"/>
      <c r="AD80" s="525"/>
      <c r="AE80" s="525"/>
      <c r="AF80" s="525"/>
      <c r="AG80" s="525"/>
      <c r="AH80" s="526"/>
      <c r="AI80" s="526"/>
      <c r="AJ80" s="526"/>
      <c r="AK80" s="526"/>
      <c r="AL80" s="527"/>
      <c r="AM80" s="527"/>
      <c r="AN80" s="527"/>
      <c r="AO80" s="527"/>
      <c r="AP80" s="526"/>
      <c r="AQ80" s="526"/>
      <c r="AR80" s="526"/>
      <c r="AS80" s="526"/>
      <c r="AT80" s="531" t="str">
        <f t="shared" si="11"/>
        <v/>
      </c>
      <c r="AU80" s="531"/>
      <c r="AV80" s="531"/>
      <c r="AW80" s="531"/>
      <c r="AX80" s="531"/>
      <c r="AY80" s="531"/>
      <c r="AZ80" s="531"/>
      <c r="BA80" s="532"/>
      <c r="BB80" s="580" t="str">
        <f t="shared" si="13"/>
        <v/>
      </c>
      <c r="BC80" s="581"/>
      <c r="BD80" s="581"/>
      <c r="BE80" s="581"/>
      <c r="BF80" s="582"/>
      <c r="BG80" s="559" t="b">
        <f t="shared" si="12"/>
        <v>0</v>
      </c>
      <c r="BH80" s="560"/>
      <c r="BI80" s="560"/>
      <c r="BJ80" s="560"/>
      <c r="BK80" s="560"/>
      <c r="BL80" s="560"/>
      <c r="BM80" s="561"/>
      <c r="BN80" s="2"/>
    </row>
    <row r="81" spans="1:77" ht="33" customHeight="1" thickBot="1" x14ac:dyDescent="0.2">
      <c r="A81" s="2"/>
      <c r="B81" s="2"/>
      <c r="C81" s="2"/>
      <c r="D81" s="583" t="str">
        <f>IF(AK81="","",AX81/1000/AK81)</f>
        <v/>
      </c>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4"/>
      <c r="AY81" s="584"/>
      <c r="AZ81" s="584"/>
      <c r="BA81" s="584"/>
      <c r="BB81" s="584"/>
      <c r="BC81" s="584"/>
      <c r="BD81" s="584"/>
      <c r="BE81" s="584"/>
      <c r="BF81" s="584"/>
      <c r="BG81" s="464">
        <f>SUM(BG54:BM59)+SUM(BG63:BM70)+SUM(BG72:BM80)</f>
        <v>0</v>
      </c>
      <c r="BH81" s="465"/>
      <c r="BI81" s="465"/>
      <c r="BJ81" s="465"/>
      <c r="BK81" s="465"/>
      <c r="BL81" s="465"/>
      <c r="BM81" s="466"/>
      <c r="BN81" s="2" t="s">
        <v>34</v>
      </c>
    </row>
    <row r="82" spans="1:77" x14ac:dyDescent="0.15">
      <c r="A82" s="2"/>
      <c r="B82" s="2"/>
      <c r="C82" s="2"/>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146"/>
      <c r="BN82" s="146"/>
      <c r="BO82" s="146"/>
      <c r="BP82" s="146"/>
      <c r="BQ82" s="146"/>
      <c r="BR82" s="2"/>
      <c r="BS82" s="2"/>
      <c r="BT82" s="2"/>
      <c r="BU82" s="2"/>
      <c r="BV82" s="2"/>
      <c r="BW82" s="2"/>
      <c r="BX82" s="2"/>
      <c r="BY82" s="2"/>
    </row>
    <row r="83" spans="1:77" ht="18" customHeight="1" x14ac:dyDescent="0.15">
      <c r="A83" s="2"/>
      <c r="B83" s="2"/>
      <c r="C83" s="2"/>
      <c r="D83" s="579" t="s">
        <v>316</v>
      </c>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79"/>
      <c r="AY83" s="579"/>
      <c r="AZ83" s="579"/>
      <c r="BA83" s="579"/>
      <c r="BB83" s="579"/>
      <c r="BC83" s="579"/>
      <c r="BD83" s="579"/>
      <c r="BE83" s="579"/>
      <c r="BF83" s="579"/>
      <c r="BG83" s="579"/>
      <c r="BH83" s="579"/>
      <c r="BI83" s="579"/>
      <c r="BJ83" s="579"/>
      <c r="BK83" s="579"/>
      <c r="BL83" s="579"/>
      <c r="BM83" s="579"/>
      <c r="BN83" s="579"/>
      <c r="BO83" s="579"/>
      <c r="BP83" s="579"/>
      <c r="BQ83" s="579"/>
      <c r="BR83" s="579"/>
      <c r="BS83" s="579"/>
      <c r="BT83" s="579"/>
      <c r="BU83" s="579"/>
      <c r="BV83" s="579"/>
      <c r="BW83" s="579"/>
      <c r="BX83" s="579"/>
      <c r="BY83" s="579"/>
    </row>
    <row r="84" spans="1:77" ht="19.149999999999999" customHeight="1" x14ac:dyDescent="0.15">
      <c r="A84" s="2"/>
      <c r="B84" s="2"/>
      <c r="C84" s="2"/>
      <c r="D84" s="156"/>
      <c r="E84" s="456" t="s">
        <v>317</v>
      </c>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56"/>
      <c r="BO84" s="6"/>
      <c r="BP84" s="6"/>
      <c r="BQ84" s="6"/>
      <c r="BR84" s="6"/>
      <c r="BS84" s="6"/>
      <c r="BT84" s="6"/>
      <c r="BU84" s="6"/>
      <c r="BV84" s="6"/>
      <c r="BW84" s="6"/>
      <c r="BX84" s="6"/>
      <c r="BY84" s="6"/>
    </row>
    <row r="85" spans="1:77" ht="17.45" customHeight="1" x14ac:dyDescent="0.15">
      <c r="A85" s="2"/>
      <c r="B85" s="2"/>
      <c r="C85" s="2"/>
      <c r="D85" s="156"/>
      <c r="E85" s="457" t="s">
        <v>304</v>
      </c>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7"/>
      <c r="AY85" s="457"/>
      <c r="AZ85" s="457"/>
      <c r="BA85" s="457"/>
      <c r="BB85" s="457"/>
      <c r="BC85" s="457"/>
      <c r="BD85" s="457"/>
      <c r="BE85" s="457"/>
      <c r="BF85" s="457"/>
      <c r="BG85" s="457"/>
      <c r="BH85" s="457"/>
      <c r="BI85" s="457"/>
      <c r="BJ85" s="457"/>
      <c r="BK85" s="457"/>
      <c r="BL85" s="457"/>
      <c r="BM85" s="457"/>
      <c r="BN85" s="457"/>
      <c r="BO85" s="6"/>
      <c r="BP85" s="6"/>
      <c r="BQ85" s="6"/>
      <c r="BR85" s="6"/>
      <c r="BS85" s="6"/>
      <c r="BT85" s="6"/>
      <c r="BU85" s="6"/>
      <c r="BV85" s="6"/>
      <c r="BW85" s="6"/>
      <c r="BX85" s="6"/>
      <c r="BY85" s="6"/>
    </row>
    <row r="86" spans="1:77" ht="23.45" customHeight="1" x14ac:dyDescent="0.15">
      <c r="A86" s="2"/>
      <c r="B86" s="2"/>
      <c r="C86" s="2"/>
      <c r="D86" s="156"/>
      <c r="E86" s="457" t="s">
        <v>305</v>
      </c>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7"/>
      <c r="AZ86" s="457"/>
      <c r="BA86" s="457"/>
      <c r="BB86" s="457"/>
      <c r="BC86" s="457"/>
      <c r="BD86" s="457"/>
      <c r="BE86" s="457"/>
      <c r="BF86" s="457"/>
      <c r="BG86" s="457"/>
      <c r="BH86" s="457"/>
      <c r="BI86" s="457"/>
      <c r="BJ86" s="457"/>
      <c r="BK86" s="457"/>
      <c r="BL86" s="457"/>
      <c r="BM86" s="457"/>
      <c r="BN86" s="457"/>
      <c r="BO86" s="135"/>
      <c r="BP86" s="135"/>
      <c r="BQ86" s="135"/>
      <c r="BR86" s="135"/>
      <c r="BS86" s="135"/>
      <c r="BT86" s="135"/>
      <c r="BU86" s="135"/>
      <c r="BV86" s="135"/>
      <c r="BW86" s="135"/>
      <c r="BX86" s="135"/>
      <c r="BY86" s="135"/>
    </row>
    <row r="87" spans="1:77"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BG87" s="2"/>
      <c r="BH87" s="2"/>
      <c r="BI87" s="2"/>
      <c r="BJ87" s="2"/>
      <c r="BK87" s="2"/>
      <c r="BL87" s="2"/>
      <c r="BM87" s="2"/>
      <c r="BN87" s="2"/>
      <c r="BO87" s="2"/>
      <c r="BP87" s="2"/>
      <c r="BQ87" s="2"/>
      <c r="BR87" s="2"/>
      <c r="BS87" s="2"/>
      <c r="BT87" s="2"/>
      <c r="BU87" s="2"/>
      <c r="BV87" s="2"/>
      <c r="BW87" s="2"/>
      <c r="BX87" s="2"/>
      <c r="BY87" s="2"/>
    </row>
    <row r="88" spans="1:77"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BG88" s="2"/>
      <c r="BH88" s="2"/>
      <c r="BI88" s="2"/>
      <c r="BJ88" s="2"/>
      <c r="BK88" s="2"/>
      <c r="BL88" s="2"/>
      <c r="BM88" s="2"/>
      <c r="BN88" s="2"/>
      <c r="BO88" s="2"/>
      <c r="BP88" s="2"/>
      <c r="BQ88" s="2"/>
      <c r="BR88" s="2"/>
      <c r="BS88" s="2"/>
      <c r="BT88" s="2"/>
      <c r="BU88" s="2"/>
      <c r="BV88" s="2"/>
      <c r="BW88" s="2"/>
      <c r="BX88" s="2"/>
      <c r="BY88" s="2"/>
    </row>
    <row r="89" spans="1:77"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BG89" s="2"/>
      <c r="BH89" s="2"/>
      <c r="BI89" s="2"/>
      <c r="BJ89" s="2"/>
      <c r="BK89" s="2"/>
      <c r="BL89" s="2"/>
      <c r="BM89" s="2"/>
      <c r="BN89" s="2"/>
      <c r="BO89" s="2"/>
      <c r="BP89" s="2"/>
      <c r="BQ89" s="2"/>
      <c r="BR89" s="2"/>
      <c r="BS89" s="2"/>
      <c r="BT89" s="2"/>
      <c r="BU89" s="2"/>
      <c r="BV89" s="2"/>
      <c r="BW89" s="2"/>
      <c r="BX89" s="2"/>
      <c r="BY89" s="2"/>
    </row>
    <row r="90" spans="1:77"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BG90" s="2"/>
      <c r="BH90" s="2"/>
      <c r="BI90" s="2"/>
      <c r="BJ90" s="2"/>
      <c r="BK90" s="2"/>
      <c r="BL90" s="2"/>
      <c r="BM90" s="2"/>
      <c r="BN90" s="2"/>
      <c r="BO90" s="2"/>
      <c r="BP90" s="2"/>
      <c r="BQ90" s="2"/>
      <c r="BR90" s="2"/>
      <c r="BS90" s="2"/>
      <c r="BT90" s="2"/>
      <c r="BU90" s="2"/>
      <c r="BV90" s="2"/>
      <c r="BW90" s="2"/>
      <c r="BX90" s="2"/>
      <c r="BY90" s="2"/>
    </row>
  </sheetData>
  <dataConsolidate/>
  <mergeCells count="661">
    <mergeCell ref="D83:BY83"/>
    <mergeCell ref="E84:BN84"/>
    <mergeCell ref="E85:BN85"/>
    <mergeCell ref="E86:BN86"/>
    <mergeCell ref="AP80:AS80"/>
    <mergeCell ref="AT80:AW80"/>
    <mergeCell ref="AX80:BA80"/>
    <mergeCell ref="BB80:BF80"/>
    <mergeCell ref="BG80:BM80"/>
    <mergeCell ref="D81:BF81"/>
    <mergeCell ref="BG81:BM81"/>
    <mergeCell ref="D80:G80"/>
    <mergeCell ref="H80:M80"/>
    <mergeCell ref="N80:T80"/>
    <mergeCell ref="U80:AG80"/>
    <mergeCell ref="AH80:AK80"/>
    <mergeCell ref="AL80:AO80"/>
    <mergeCell ref="AL79:AO79"/>
    <mergeCell ref="AP79:AS79"/>
    <mergeCell ref="AT79:AW79"/>
    <mergeCell ref="AX79:BA79"/>
    <mergeCell ref="BB79:BF79"/>
    <mergeCell ref="BG79:BM79"/>
    <mergeCell ref="AP78:AS78"/>
    <mergeCell ref="AT78:AW78"/>
    <mergeCell ref="AX78:BA78"/>
    <mergeCell ref="BB78:BF78"/>
    <mergeCell ref="BG78:BM78"/>
    <mergeCell ref="AL78:AO78"/>
    <mergeCell ref="D79:G79"/>
    <mergeCell ref="H79:M79"/>
    <mergeCell ref="N79:T79"/>
    <mergeCell ref="U79:AG79"/>
    <mergeCell ref="AH79:AK79"/>
    <mergeCell ref="D78:G78"/>
    <mergeCell ref="H78:M78"/>
    <mergeCell ref="N78:T78"/>
    <mergeCell ref="U78:AG78"/>
    <mergeCell ref="AH78:AK78"/>
    <mergeCell ref="AL77:AO77"/>
    <mergeCell ref="AP77:AS77"/>
    <mergeCell ref="AT77:AW77"/>
    <mergeCell ref="AX77:BA77"/>
    <mergeCell ref="BB77:BF77"/>
    <mergeCell ref="BG77:BM77"/>
    <mergeCell ref="AP76:AS76"/>
    <mergeCell ref="AT76:AW76"/>
    <mergeCell ref="AX76:BA76"/>
    <mergeCell ref="BB76:BF76"/>
    <mergeCell ref="BG76:BM76"/>
    <mergeCell ref="AL76:AO76"/>
    <mergeCell ref="D77:G77"/>
    <mergeCell ref="H77:M77"/>
    <mergeCell ref="N77:T77"/>
    <mergeCell ref="U77:AG77"/>
    <mergeCell ref="AH77:AK77"/>
    <mergeCell ref="D76:G76"/>
    <mergeCell ref="H76:M76"/>
    <mergeCell ref="N76:T76"/>
    <mergeCell ref="U76:AG76"/>
    <mergeCell ref="AH76:AK76"/>
    <mergeCell ref="AL75:AO75"/>
    <mergeCell ref="AP75:AS75"/>
    <mergeCell ref="AT75:AW75"/>
    <mergeCell ref="AX75:BA75"/>
    <mergeCell ref="BB75:BF75"/>
    <mergeCell ref="BG75:BM75"/>
    <mergeCell ref="AP74:AS74"/>
    <mergeCell ref="AT74:AW74"/>
    <mergeCell ref="AX74:BA74"/>
    <mergeCell ref="BB74:BF74"/>
    <mergeCell ref="BG74:BM74"/>
    <mergeCell ref="AL74:AO74"/>
    <mergeCell ref="D75:G75"/>
    <mergeCell ref="H75:M75"/>
    <mergeCell ref="N75:T75"/>
    <mergeCell ref="U75:AG75"/>
    <mergeCell ref="AH75:AK75"/>
    <mergeCell ref="D74:G74"/>
    <mergeCell ref="H74:M74"/>
    <mergeCell ref="N74:T74"/>
    <mergeCell ref="U74:AG74"/>
    <mergeCell ref="AH74:AK74"/>
    <mergeCell ref="AL73:AO73"/>
    <mergeCell ref="AP73:AS73"/>
    <mergeCell ref="AT73:AW73"/>
    <mergeCell ref="AX73:BA73"/>
    <mergeCell ref="BB73:BF73"/>
    <mergeCell ref="BG73:BM73"/>
    <mergeCell ref="AP72:AS72"/>
    <mergeCell ref="AT72:AW72"/>
    <mergeCell ref="AX72:BA72"/>
    <mergeCell ref="BB72:BF72"/>
    <mergeCell ref="BG72:BM72"/>
    <mergeCell ref="AL72:AO72"/>
    <mergeCell ref="D73:G73"/>
    <mergeCell ref="H73:M73"/>
    <mergeCell ref="N73:T73"/>
    <mergeCell ref="U73:AG73"/>
    <mergeCell ref="AH73:AK73"/>
    <mergeCell ref="D72:G72"/>
    <mergeCell ref="H72:M72"/>
    <mergeCell ref="N72:T72"/>
    <mergeCell ref="U72:AG72"/>
    <mergeCell ref="AH72:AK72"/>
    <mergeCell ref="AP70:AS70"/>
    <mergeCell ref="AT70:AW70"/>
    <mergeCell ref="AX70:BA70"/>
    <mergeCell ref="BB70:BF70"/>
    <mergeCell ref="BG70:BM70"/>
    <mergeCell ref="D71:M71"/>
    <mergeCell ref="N71:BM71"/>
    <mergeCell ref="D70:G70"/>
    <mergeCell ref="H70:M70"/>
    <mergeCell ref="N70:T70"/>
    <mergeCell ref="U70:AG70"/>
    <mergeCell ref="AH70:AK70"/>
    <mergeCell ref="AL70:AO70"/>
    <mergeCell ref="AL69:AO69"/>
    <mergeCell ref="AP69:AS69"/>
    <mergeCell ref="AT69:AW69"/>
    <mergeCell ref="AX69:BA69"/>
    <mergeCell ref="BB69:BF69"/>
    <mergeCell ref="BG69:BM69"/>
    <mergeCell ref="AP68:AS68"/>
    <mergeCell ref="AT68:AW68"/>
    <mergeCell ref="AX68:BA68"/>
    <mergeCell ref="BB68:BF68"/>
    <mergeCell ref="BG68:BM68"/>
    <mergeCell ref="AL68:AO68"/>
    <mergeCell ref="D69:G69"/>
    <mergeCell ref="H69:M69"/>
    <mergeCell ref="N69:T69"/>
    <mergeCell ref="U69:AG69"/>
    <mergeCell ref="AH69:AK69"/>
    <mergeCell ref="D68:G68"/>
    <mergeCell ref="H68:M68"/>
    <mergeCell ref="N68:T68"/>
    <mergeCell ref="U68:AG68"/>
    <mergeCell ref="AH68:AK68"/>
    <mergeCell ref="AL67:AO67"/>
    <mergeCell ref="AP67:AS67"/>
    <mergeCell ref="AT67:AW67"/>
    <mergeCell ref="AX67:BA67"/>
    <mergeCell ref="BB67:BF67"/>
    <mergeCell ref="BG67:BM67"/>
    <mergeCell ref="AP66:AS66"/>
    <mergeCell ref="AT66:AW66"/>
    <mergeCell ref="AX66:BA66"/>
    <mergeCell ref="BB66:BF66"/>
    <mergeCell ref="BG66:BM66"/>
    <mergeCell ref="AL66:AO66"/>
    <mergeCell ref="D67:G67"/>
    <mergeCell ref="H67:M67"/>
    <mergeCell ref="N67:T67"/>
    <mergeCell ref="U67:AG67"/>
    <mergeCell ref="AH67:AK67"/>
    <mergeCell ref="D66:G66"/>
    <mergeCell ref="H66:M66"/>
    <mergeCell ref="N66:T66"/>
    <mergeCell ref="U66:AG66"/>
    <mergeCell ref="AH66:AK66"/>
    <mergeCell ref="BB62:BF62"/>
    <mergeCell ref="BG62:BM62"/>
    <mergeCell ref="D65:G65"/>
    <mergeCell ref="H65:M65"/>
    <mergeCell ref="N65:T65"/>
    <mergeCell ref="U65:AG65"/>
    <mergeCell ref="AH65:AK65"/>
    <mergeCell ref="D64:G64"/>
    <mergeCell ref="H64:M64"/>
    <mergeCell ref="N64:T64"/>
    <mergeCell ref="U64:AG64"/>
    <mergeCell ref="AH64:AK64"/>
    <mergeCell ref="AL65:AO65"/>
    <mergeCell ref="AP65:AS65"/>
    <mergeCell ref="AT65:AW65"/>
    <mergeCell ref="AX65:BA65"/>
    <mergeCell ref="BB65:BF65"/>
    <mergeCell ref="BG65:BM65"/>
    <mergeCell ref="AP64:AS64"/>
    <mergeCell ref="AT64:AW64"/>
    <mergeCell ref="AX64:BA64"/>
    <mergeCell ref="BB64:BF64"/>
    <mergeCell ref="BG64:BM64"/>
    <mergeCell ref="AL64:AO64"/>
    <mergeCell ref="A63:C63"/>
    <mergeCell ref="D63:G63"/>
    <mergeCell ref="H63:M63"/>
    <mergeCell ref="N63:T63"/>
    <mergeCell ref="U63:AG63"/>
    <mergeCell ref="AH63:AK63"/>
    <mergeCell ref="AX61:BA61"/>
    <mergeCell ref="BB61:BF61"/>
    <mergeCell ref="BG61:BM61"/>
    <mergeCell ref="A62:C62"/>
    <mergeCell ref="D62:G62"/>
    <mergeCell ref="H62:M62"/>
    <mergeCell ref="U62:AG62"/>
    <mergeCell ref="AH62:AK62"/>
    <mergeCell ref="AL62:AO62"/>
    <mergeCell ref="AP62:AS62"/>
    <mergeCell ref="AL63:AO63"/>
    <mergeCell ref="AP63:AS63"/>
    <mergeCell ref="AT63:AW63"/>
    <mergeCell ref="AX63:BA63"/>
    <mergeCell ref="BB63:BF63"/>
    <mergeCell ref="BG63:BM63"/>
    <mergeCell ref="AT62:AW62"/>
    <mergeCell ref="AX62:BA62"/>
    <mergeCell ref="D60:M60"/>
    <mergeCell ref="N60:BM60"/>
    <mergeCell ref="A61:C61"/>
    <mergeCell ref="D61:G61"/>
    <mergeCell ref="H61:M61"/>
    <mergeCell ref="U61:AG61"/>
    <mergeCell ref="AH61:AK61"/>
    <mergeCell ref="AL61:AO61"/>
    <mergeCell ref="AP61:AS61"/>
    <mergeCell ref="AT61:AW61"/>
    <mergeCell ref="AL59:AO59"/>
    <mergeCell ref="AP59:AS59"/>
    <mergeCell ref="AT59:AW59"/>
    <mergeCell ref="AX59:BA59"/>
    <mergeCell ref="BB59:BF59"/>
    <mergeCell ref="BG59:BM59"/>
    <mergeCell ref="AP58:AS58"/>
    <mergeCell ref="AT58:AW58"/>
    <mergeCell ref="AX58:BA58"/>
    <mergeCell ref="BB58:BF58"/>
    <mergeCell ref="BG58:BM58"/>
    <mergeCell ref="AL58:AO58"/>
    <mergeCell ref="D59:G59"/>
    <mergeCell ref="H59:M59"/>
    <mergeCell ref="N59:T59"/>
    <mergeCell ref="U59:AG59"/>
    <mergeCell ref="AH59:AK59"/>
    <mergeCell ref="D58:G58"/>
    <mergeCell ref="H58:M58"/>
    <mergeCell ref="N58:T58"/>
    <mergeCell ref="U58:AG58"/>
    <mergeCell ref="AH58:AK58"/>
    <mergeCell ref="BB54:BF54"/>
    <mergeCell ref="BG54:BM54"/>
    <mergeCell ref="D57:G57"/>
    <mergeCell ref="H57:M57"/>
    <mergeCell ref="N57:T57"/>
    <mergeCell ref="U57:AG57"/>
    <mergeCell ref="AH57:AK57"/>
    <mergeCell ref="D56:G56"/>
    <mergeCell ref="H56:M56"/>
    <mergeCell ref="N56:T56"/>
    <mergeCell ref="U56:AG56"/>
    <mergeCell ref="AH56:AK56"/>
    <mergeCell ref="AL57:AO57"/>
    <mergeCell ref="AP57:AS57"/>
    <mergeCell ref="AT57:AW57"/>
    <mergeCell ref="AX57:BA57"/>
    <mergeCell ref="BB57:BF57"/>
    <mergeCell ref="BG57:BM57"/>
    <mergeCell ref="AP56:AS56"/>
    <mergeCell ref="AT56:AW56"/>
    <mergeCell ref="AX56:BA56"/>
    <mergeCell ref="BB56:BF56"/>
    <mergeCell ref="BG56:BM56"/>
    <mergeCell ref="AL56:AO56"/>
    <mergeCell ref="D55:G55"/>
    <mergeCell ref="H55:M55"/>
    <mergeCell ref="N55:T55"/>
    <mergeCell ref="U55:AG55"/>
    <mergeCell ref="AH55:AK55"/>
    <mergeCell ref="AT53:AW53"/>
    <mergeCell ref="AX53:BA53"/>
    <mergeCell ref="BB53:BF53"/>
    <mergeCell ref="BG53:BM53"/>
    <mergeCell ref="D54:G54"/>
    <mergeCell ref="H54:M54"/>
    <mergeCell ref="N54:T54"/>
    <mergeCell ref="U54:AG54"/>
    <mergeCell ref="AH54:AK54"/>
    <mergeCell ref="AL54:AO54"/>
    <mergeCell ref="AL55:AO55"/>
    <mergeCell ref="AP55:AS55"/>
    <mergeCell ref="AT55:AW55"/>
    <mergeCell ref="AX55:BA55"/>
    <mergeCell ref="BB55:BF55"/>
    <mergeCell ref="BG55:BM55"/>
    <mergeCell ref="AP54:AS54"/>
    <mergeCell ref="AT54:AW54"/>
    <mergeCell ref="AX54:BA54"/>
    <mergeCell ref="D52:M52"/>
    <mergeCell ref="N52:BM52"/>
    <mergeCell ref="A53:C53"/>
    <mergeCell ref="D53:G53"/>
    <mergeCell ref="H53:M53"/>
    <mergeCell ref="N53:T53"/>
    <mergeCell ref="U53:AG53"/>
    <mergeCell ref="AH53:AK53"/>
    <mergeCell ref="AL53:AO53"/>
    <mergeCell ref="AP53:AS53"/>
    <mergeCell ref="AH51:AK51"/>
    <mergeCell ref="AL51:AO51"/>
    <mergeCell ref="AP51:AS51"/>
    <mergeCell ref="AT51:AW51"/>
    <mergeCell ref="AX51:BA51"/>
    <mergeCell ref="BB51:BF51"/>
    <mergeCell ref="BI44:BN45"/>
    <mergeCell ref="A47:BN47"/>
    <mergeCell ref="D49:M49"/>
    <mergeCell ref="N49:AA49"/>
    <mergeCell ref="D50:G51"/>
    <mergeCell ref="H50:M51"/>
    <mergeCell ref="N50:BF50"/>
    <mergeCell ref="BG50:BM51"/>
    <mergeCell ref="N51:T51"/>
    <mergeCell ref="U51:AG51"/>
    <mergeCell ref="D38:BN38"/>
    <mergeCell ref="E39:BN39"/>
    <mergeCell ref="E40:BN40"/>
    <mergeCell ref="E41:BM41"/>
    <mergeCell ref="E42:BM42"/>
    <mergeCell ref="E43:BM43"/>
    <mergeCell ref="AO35:AR35"/>
    <mergeCell ref="AS35:AW35"/>
    <mergeCell ref="AX35:BB35"/>
    <mergeCell ref="BC35:BF35"/>
    <mergeCell ref="BG35:BM35"/>
    <mergeCell ref="D36:BF36"/>
    <mergeCell ref="BG36:BM36"/>
    <mergeCell ref="D35:G35"/>
    <mergeCell ref="H35:M35"/>
    <mergeCell ref="N35:R35"/>
    <mergeCell ref="S35:W35"/>
    <mergeCell ref="X35:AD35"/>
    <mergeCell ref="AE35:AN35"/>
    <mergeCell ref="AE34:AN34"/>
    <mergeCell ref="AO34:AR34"/>
    <mergeCell ref="AS34:AW34"/>
    <mergeCell ref="AX34:BB34"/>
    <mergeCell ref="BC34:BF34"/>
    <mergeCell ref="BG34:BM34"/>
    <mergeCell ref="AO33:AR33"/>
    <mergeCell ref="AS33:AW33"/>
    <mergeCell ref="AX33:BB33"/>
    <mergeCell ref="BC33:BF33"/>
    <mergeCell ref="BG33:BM33"/>
    <mergeCell ref="AE33:AN33"/>
    <mergeCell ref="D34:G34"/>
    <mergeCell ref="H34:M34"/>
    <mergeCell ref="N34:R34"/>
    <mergeCell ref="S34:W34"/>
    <mergeCell ref="X34:AD34"/>
    <mergeCell ref="D33:G33"/>
    <mergeCell ref="H33:M33"/>
    <mergeCell ref="N33:R33"/>
    <mergeCell ref="S33:W33"/>
    <mergeCell ref="X33:AD33"/>
    <mergeCell ref="AE32:AN32"/>
    <mergeCell ref="AO32:AR32"/>
    <mergeCell ref="AS32:AW32"/>
    <mergeCell ref="AX32:BB32"/>
    <mergeCell ref="BC32:BF32"/>
    <mergeCell ref="BG32:BM32"/>
    <mergeCell ref="AO31:AR31"/>
    <mergeCell ref="AS31:AW31"/>
    <mergeCell ref="AX31:BB31"/>
    <mergeCell ref="BC31:BF31"/>
    <mergeCell ref="BG31:BM31"/>
    <mergeCell ref="AE31:AN31"/>
    <mergeCell ref="D32:G32"/>
    <mergeCell ref="H32:M32"/>
    <mergeCell ref="N32:R32"/>
    <mergeCell ref="S32:W32"/>
    <mergeCell ref="X32:AD32"/>
    <mergeCell ref="D31:G31"/>
    <mergeCell ref="H31:M31"/>
    <mergeCell ref="N31:R31"/>
    <mergeCell ref="S31:W31"/>
    <mergeCell ref="X31:AD31"/>
    <mergeCell ref="AE30:AN30"/>
    <mergeCell ref="AO30:AR30"/>
    <mergeCell ref="AS30:AW30"/>
    <mergeCell ref="AX30:BB30"/>
    <mergeCell ref="BC30:BF30"/>
    <mergeCell ref="BG30:BM30"/>
    <mergeCell ref="AO29:AR29"/>
    <mergeCell ref="AS29:AW29"/>
    <mergeCell ref="AX29:BB29"/>
    <mergeCell ref="BC29:BF29"/>
    <mergeCell ref="BG29:BM29"/>
    <mergeCell ref="AE29:AN29"/>
    <mergeCell ref="D30:G30"/>
    <mergeCell ref="H30:M30"/>
    <mergeCell ref="N30:R30"/>
    <mergeCell ref="S30:W30"/>
    <mergeCell ref="X30:AD30"/>
    <mergeCell ref="D29:G29"/>
    <mergeCell ref="H29:M29"/>
    <mergeCell ref="N29:R29"/>
    <mergeCell ref="S29:W29"/>
    <mergeCell ref="X29:AD29"/>
    <mergeCell ref="AE28:AN28"/>
    <mergeCell ref="AO28:AR28"/>
    <mergeCell ref="AS28:AW28"/>
    <mergeCell ref="AX28:BB28"/>
    <mergeCell ref="BC28:BF28"/>
    <mergeCell ref="BG28:BM28"/>
    <mergeCell ref="AO27:AR27"/>
    <mergeCell ref="AS27:AW27"/>
    <mergeCell ref="AX27:BB27"/>
    <mergeCell ref="BC27:BF27"/>
    <mergeCell ref="BG27:BM27"/>
    <mergeCell ref="AE27:AN27"/>
    <mergeCell ref="D28:G28"/>
    <mergeCell ref="H28:M28"/>
    <mergeCell ref="N28:R28"/>
    <mergeCell ref="S28:W28"/>
    <mergeCell ref="X28:AD28"/>
    <mergeCell ref="D27:G27"/>
    <mergeCell ref="H27:M27"/>
    <mergeCell ref="N27:R27"/>
    <mergeCell ref="S27:W27"/>
    <mergeCell ref="X27:AD27"/>
    <mergeCell ref="AE26:AN26"/>
    <mergeCell ref="AO26:AR26"/>
    <mergeCell ref="AS26:AW26"/>
    <mergeCell ref="AX26:BB26"/>
    <mergeCell ref="BC26:BF26"/>
    <mergeCell ref="BG26:BM26"/>
    <mergeCell ref="AO25:AR25"/>
    <mergeCell ref="AS25:AW25"/>
    <mergeCell ref="AX25:BB25"/>
    <mergeCell ref="BC25:BF25"/>
    <mergeCell ref="BG25:BM25"/>
    <mergeCell ref="AE25:AN25"/>
    <mergeCell ref="D26:G26"/>
    <mergeCell ref="H26:M26"/>
    <mergeCell ref="N26:R26"/>
    <mergeCell ref="S26:W26"/>
    <mergeCell ref="X26:AD26"/>
    <mergeCell ref="D25:G25"/>
    <mergeCell ref="H25:M25"/>
    <mergeCell ref="N25:R25"/>
    <mergeCell ref="S25:W25"/>
    <mergeCell ref="X25:AD25"/>
    <mergeCell ref="AE24:AN24"/>
    <mergeCell ref="AO24:AR24"/>
    <mergeCell ref="AS24:AW24"/>
    <mergeCell ref="AX24:BB24"/>
    <mergeCell ref="BC24:BF24"/>
    <mergeCell ref="BG24:BM24"/>
    <mergeCell ref="AO23:AR23"/>
    <mergeCell ref="AS23:AW23"/>
    <mergeCell ref="AX23:BB23"/>
    <mergeCell ref="BC23:BF23"/>
    <mergeCell ref="BG23:BM23"/>
    <mergeCell ref="AE23:AN23"/>
    <mergeCell ref="D24:G24"/>
    <mergeCell ref="H24:M24"/>
    <mergeCell ref="N24:R24"/>
    <mergeCell ref="S24:W24"/>
    <mergeCell ref="X24:AD24"/>
    <mergeCell ref="D23:G23"/>
    <mergeCell ref="H23:M23"/>
    <mergeCell ref="N23:R23"/>
    <mergeCell ref="S23:W23"/>
    <mergeCell ref="X23:AD23"/>
    <mergeCell ref="AE22:AN22"/>
    <mergeCell ref="AO22:AR22"/>
    <mergeCell ref="AS22:AW22"/>
    <mergeCell ref="AX22:BB22"/>
    <mergeCell ref="BC22:BF22"/>
    <mergeCell ref="BG22:BM22"/>
    <mergeCell ref="AO21:AR21"/>
    <mergeCell ref="AS21:AW21"/>
    <mergeCell ref="AX21:BB21"/>
    <mergeCell ref="BC21:BF21"/>
    <mergeCell ref="BG21:BM21"/>
    <mergeCell ref="AE21:AN21"/>
    <mergeCell ref="D22:G22"/>
    <mergeCell ref="H22:M22"/>
    <mergeCell ref="N22:R22"/>
    <mergeCell ref="S22:W22"/>
    <mergeCell ref="X22:AD22"/>
    <mergeCell ref="D21:G21"/>
    <mergeCell ref="H21:M21"/>
    <mergeCell ref="N21:R21"/>
    <mergeCell ref="S21:W21"/>
    <mergeCell ref="X21:AD21"/>
    <mergeCell ref="AE20:AN20"/>
    <mergeCell ref="AO20:AR20"/>
    <mergeCell ref="AS20:AW20"/>
    <mergeCell ref="AX20:BB20"/>
    <mergeCell ref="BC20:BF20"/>
    <mergeCell ref="BG20:BM20"/>
    <mergeCell ref="AO19:AR19"/>
    <mergeCell ref="AS19:AW19"/>
    <mergeCell ref="AX19:BB19"/>
    <mergeCell ref="BC19:BF19"/>
    <mergeCell ref="BG19:BM19"/>
    <mergeCell ref="AE19:AN19"/>
    <mergeCell ref="D20:G20"/>
    <mergeCell ref="H20:M20"/>
    <mergeCell ref="N20:R20"/>
    <mergeCell ref="S20:W20"/>
    <mergeCell ref="X20:AD20"/>
    <mergeCell ref="D19:G19"/>
    <mergeCell ref="H19:M19"/>
    <mergeCell ref="N19:R19"/>
    <mergeCell ref="S19:W19"/>
    <mergeCell ref="X19:AD19"/>
    <mergeCell ref="AE18:AN18"/>
    <mergeCell ref="AO18:AR18"/>
    <mergeCell ref="AS18:AW18"/>
    <mergeCell ref="AX18:BB18"/>
    <mergeCell ref="BC18:BF18"/>
    <mergeCell ref="BG18:BM18"/>
    <mergeCell ref="AO17:AR17"/>
    <mergeCell ref="AS17:AW17"/>
    <mergeCell ref="AX17:BB17"/>
    <mergeCell ref="BC17:BF17"/>
    <mergeCell ref="BG17:BM17"/>
    <mergeCell ref="AE17:AN17"/>
    <mergeCell ref="D18:G18"/>
    <mergeCell ref="H18:M18"/>
    <mergeCell ref="N18:R18"/>
    <mergeCell ref="S18:W18"/>
    <mergeCell ref="X18:AD18"/>
    <mergeCell ref="D17:G17"/>
    <mergeCell ref="H17:M17"/>
    <mergeCell ref="N17:R17"/>
    <mergeCell ref="S17:W17"/>
    <mergeCell ref="X17:AD17"/>
    <mergeCell ref="AE16:AN16"/>
    <mergeCell ref="AO16:AR16"/>
    <mergeCell ref="AS16:AW16"/>
    <mergeCell ref="AX16:BB16"/>
    <mergeCell ref="BC16:BF16"/>
    <mergeCell ref="BG16:BM16"/>
    <mergeCell ref="AO15:AR15"/>
    <mergeCell ref="AS15:AW15"/>
    <mergeCell ref="AX15:BB15"/>
    <mergeCell ref="BC15:BF15"/>
    <mergeCell ref="BG15:BM15"/>
    <mergeCell ref="AE15:AN15"/>
    <mergeCell ref="D16:G16"/>
    <mergeCell ref="H16:M16"/>
    <mergeCell ref="N16:R16"/>
    <mergeCell ref="S16:W16"/>
    <mergeCell ref="X16:AD16"/>
    <mergeCell ref="D15:G15"/>
    <mergeCell ref="H15:M15"/>
    <mergeCell ref="N15:R15"/>
    <mergeCell ref="S15:W15"/>
    <mergeCell ref="X15:AD15"/>
    <mergeCell ref="AE14:AN14"/>
    <mergeCell ref="AO14:AR14"/>
    <mergeCell ref="AS14:AW14"/>
    <mergeCell ref="AX14:BB14"/>
    <mergeCell ref="BC14:BF14"/>
    <mergeCell ref="BG14:BM14"/>
    <mergeCell ref="AO13:AR13"/>
    <mergeCell ref="AS13:AW13"/>
    <mergeCell ref="AX13:BB13"/>
    <mergeCell ref="BC13:BF13"/>
    <mergeCell ref="BG13:BM13"/>
    <mergeCell ref="AE13:AN13"/>
    <mergeCell ref="D14:G14"/>
    <mergeCell ref="H14:M14"/>
    <mergeCell ref="N14:R14"/>
    <mergeCell ref="S14:W14"/>
    <mergeCell ref="X14:AD14"/>
    <mergeCell ref="D13:G13"/>
    <mergeCell ref="H13:M13"/>
    <mergeCell ref="N13:R13"/>
    <mergeCell ref="S13:W13"/>
    <mergeCell ref="X13:AD13"/>
    <mergeCell ref="BC9:BF9"/>
    <mergeCell ref="BG9:BM9"/>
    <mergeCell ref="D12:G12"/>
    <mergeCell ref="H12:M12"/>
    <mergeCell ref="N12:R12"/>
    <mergeCell ref="S12:W12"/>
    <mergeCell ref="X12:AD12"/>
    <mergeCell ref="D11:G11"/>
    <mergeCell ref="H11:M11"/>
    <mergeCell ref="N11:R11"/>
    <mergeCell ref="S11:W11"/>
    <mergeCell ref="X11:AD11"/>
    <mergeCell ref="AE12:AN12"/>
    <mergeCell ref="AO12:AR12"/>
    <mergeCell ref="AS12:AW12"/>
    <mergeCell ref="AX12:BB12"/>
    <mergeCell ref="BC12:BF12"/>
    <mergeCell ref="BG12:BM12"/>
    <mergeCell ref="AO11:AR11"/>
    <mergeCell ref="AS11:AW11"/>
    <mergeCell ref="AX11:BB11"/>
    <mergeCell ref="BC11:BF11"/>
    <mergeCell ref="BG11:BM11"/>
    <mergeCell ref="AE11:AN11"/>
    <mergeCell ref="D10:G10"/>
    <mergeCell ref="H10:M10"/>
    <mergeCell ref="N10:R10"/>
    <mergeCell ref="S10:W10"/>
    <mergeCell ref="X10:AD10"/>
    <mergeCell ref="AX8:BB8"/>
    <mergeCell ref="BC8:BF8"/>
    <mergeCell ref="BG8:BM8"/>
    <mergeCell ref="A9:C9"/>
    <mergeCell ref="D9:G9"/>
    <mergeCell ref="H9:M9"/>
    <mergeCell ref="N9:R9"/>
    <mergeCell ref="S9:W9"/>
    <mergeCell ref="X9:AD9"/>
    <mergeCell ref="AE9:AN9"/>
    <mergeCell ref="AE10:AN10"/>
    <mergeCell ref="AO10:AR10"/>
    <mergeCell ref="AS10:AW10"/>
    <mergeCell ref="AX10:BB10"/>
    <mergeCell ref="BC10:BF10"/>
    <mergeCell ref="BG10:BM10"/>
    <mergeCell ref="AO9:AR9"/>
    <mergeCell ref="AS9:AW9"/>
    <mergeCell ref="AX9:BB9"/>
    <mergeCell ref="A7:C7"/>
    <mergeCell ref="D7:G7"/>
    <mergeCell ref="H7:M7"/>
    <mergeCell ref="N7:R7"/>
    <mergeCell ref="S7:W7"/>
    <mergeCell ref="BG7:BM7"/>
    <mergeCell ref="A8:C8"/>
    <mergeCell ref="D8:G8"/>
    <mergeCell ref="H8:M8"/>
    <mergeCell ref="N8:R8"/>
    <mergeCell ref="S8:W8"/>
    <mergeCell ref="X8:AD8"/>
    <mergeCell ref="AE8:AN8"/>
    <mergeCell ref="AO8:AR8"/>
    <mergeCell ref="AS8:AW8"/>
    <mergeCell ref="X7:AD7"/>
    <mergeCell ref="AE7:AN7"/>
    <mergeCell ref="AO7:AR7"/>
    <mergeCell ref="AS7:AW7"/>
    <mergeCell ref="AX7:BB7"/>
    <mergeCell ref="BC7:BF7"/>
    <mergeCell ref="BI1:BN2"/>
    <mergeCell ref="A3:BN3"/>
    <mergeCell ref="D5:G6"/>
    <mergeCell ref="H5:M6"/>
    <mergeCell ref="N5:AN5"/>
    <mergeCell ref="AO5:AR6"/>
    <mergeCell ref="AS5:BB5"/>
    <mergeCell ref="BC5:BF6"/>
    <mergeCell ref="BG5:BM6"/>
    <mergeCell ref="N6:R6"/>
    <mergeCell ref="S6:W6"/>
    <mergeCell ref="X6:AD6"/>
    <mergeCell ref="AE6:AN6"/>
    <mergeCell ref="AS6:AW6"/>
    <mergeCell ref="AX6:BB6"/>
  </mergeCells>
  <phoneticPr fontId="1"/>
  <conditionalFormatting sqref="BG10:BM10">
    <cfRule type="cellIs" dxfId="4" priority="5" operator="equal">
      <formula>FALSE</formula>
    </cfRule>
    <cfRule type="cellIs" priority="6" operator="equal">
      <formula>FALSE</formula>
    </cfRule>
  </conditionalFormatting>
  <conditionalFormatting sqref="BG11:BM35">
    <cfRule type="cellIs" dxfId="3" priority="4" operator="equal">
      <formula>FALSE</formula>
    </cfRule>
  </conditionalFormatting>
  <conditionalFormatting sqref="BC10:BF35">
    <cfRule type="cellIs" dxfId="2" priority="3" operator="equal">
      <formula>0</formula>
    </cfRule>
  </conditionalFormatting>
  <conditionalFormatting sqref="BG53:BM59 BG61:BM70">
    <cfRule type="cellIs" dxfId="1" priority="2" operator="equal">
      <formula>FALSE</formula>
    </cfRule>
  </conditionalFormatting>
  <conditionalFormatting sqref="BG72:BM80">
    <cfRule type="cellIs" dxfId="0" priority="1" operator="equal">
      <formula>FALSE</formula>
    </cfRule>
  </conditionalFormatting>
  <dataValidations count="6">
    <dataValidation type="list" allowBlank="1" showInputMessage="1" showErrorMessage="1" sqref="BZ4" xr:uid="{00000000-0002-0000-0300-000000000000}">
      <formula1>$BZ$4:$BZ$7</formula1>
    </dataValidation>
    <dataValidation type="list" allowBlank="1" showInputMessage="1" showErrorMessage="1" sqref="AO7:AR35" xr:uid="{00000000-0002-0000-0300-000001000000}">
      <formula1>$BO$13:$BO$14</formula1>
    </dataValidation>
    <dataValidation type="list" allowBlank="1" showInputMessage="1" showErrorMessage="1" sqref="AM54:AO59 AM63:AO70 AM72:AO80" xr:uid="{00000000-0002-0000-0300-000002000000}">
      <formula1>$BO$52:$BO$59</formula1>
    </dataValidation>
    <dataValidation type="list" allowBlank="1" showInputMessage="1" showErrorMessage="1" sqref="N49:AA49" xr:uid="{00000000-0002-0000-0300-000003000000}">
      <formula1>$BO$43:$BO$47</formula1>
    </dataValidation>
    <dataValidation type="list" allowBlank="1" showInputMessage="1" showErrorMessage="1" sqref="N7:R35" xr:uid="{00000000-0002-0000-0300-000004000000}">
      <formula1>$BO$5:$BO$9</formula1>
    </dataValidation>
    <dataValidation type="list" allowBlank="1" showInputMessage="1" showErrorMessage="1" sqref="AH53:AH59 AH61:AH70 AH72:AH80" xr:uid="{00000000-0002-0000-0300-000005000000}">
      <formula1>$BO$53:$BO$59</formula1>
    </dataValidation>
  </dataValidations>
  <pageMargins left="0.47244094488188981" right="0.27559055118110237" top="0.39" bottom="0.35433070866141736" header="0.31496062992125984" footer="0.31496062992125984"/>
  <pageSetup paperSize="9" scale="67" fitToHeight="0"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様式第1号（共通）</vt:lpstr>
      <vt:lpstr>様式第１号別紙1（改修以外）</vt:lpstr>
      <vt:lpstr>様式第１号別紙2（省エネ改修）</vt:lpstr>
      <vt:lpstr>様式第１号別紙3（省エネ改修）</vt:lpstr>
      <vt:lpstr>'様式第1号（共通）'!Print_Area</vt:lpstr>
      <vt:lpstr>'様式第１号別紙1（改修以外）'!Print_Area</vt:lpstr>
      <vt:lpstr>'様式第１号別紙2（省エネ改修）'!Print_Area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細田　潤</cp:lastModifiedBy>
  <cp:lastPrinted>2020-08-20T01:52:27Z</cp:lastPrinted>
  <dcterms:created xsi:type="dcterms:W3CDTF">2012-02-16T07:58:55Z</dcterms:created>
  <dcterms:modified xsi:type="dcterms:W3CDTF">2020-09-18T03:46:32Z</dcterms:modified>
</cp:coreProperties>
</file>